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LANDISK\jyoho\HP統計データアップ\★2025(R7)\②★決済用修正データ\決裁用(修正済)\"/>
    </mc:Choice>
  </mc:AlternateContent>
  <xr:revisionPtr revIDLastSave="0" documentId="13_ncr:1_{C10402A5-DFD1-43A8-9CEA-1DC0D6E3B399}" xr6:coauthVersionLast="47" xr6:coauthVersionMax="47" xr10:uidLastSave="{00000000-0000-0000-0000-000000000000}"/>
  <bookViews>
    <workbookView xWindow="2535" yWindow="0" windowWidth="13530" windowHeight="10800" tabRatio="599" xr2:uid="{E0E5C266-E3E1-4850-A984-076FEFA4BF25}"/>
  </bookViews>
  <sheets>
    <sheet name="図57" sheetId="1" r:id="rId1"/>
    <sheet name="図58" sheetId="2" r:id="rId2"/>
    <sheet name="図59" sheetId="3" r:id="rId3"/>
    <sheet name="図60" sheetId="4" r:id="rId4"/>
    <sheet name="図73" sheetId="13" r:id="rId5"/>
    <sheet name="図74" sheetId="14" r:id="rId6"/>
    <sheet name="図82" sheetId="12" r:id="rId7"/>
  </sheets>
  <definedNames>
    <definedName name="_xlnm.Print_Area" localSheetId="6">図82!$A$1:$AC$32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4" l="1"/>
  <c r="E30" i="4" s="1"/>
  <c r="E24" i="3"/>
  <c r="G27" i="12"/>
  <c r="L27" i="12"/>
  <c r="O27" i="12"/>
  <c r="T27" i="12"/>
  <c r="W27" i="12"/>
  <c r="AB27" i="12"/>
  <c r="D29" i="4"/>
  <c r="E29" i="4" s="1"/>
  <c r="E23" i="3"/>
  <c r="E19" i="1"/>
  <c r="AB26" i="12"/>
  <c r="W26" i="12"/>
  <c r="T26" i="12"/>
  <c r="O26" i="12"/>
  <c r="L26" i="12"/>
  <c r="G26" i="12"/>
  <c r="D26" i="12"/>
  <c r="AB25" i="12"/>
  <c r="W25" i="12"/>
  <c r="T25" i="12"/>
  <c r="O25" i="12"/>
  <c r="L25" i="12"/>
  <c r="G25" i="12"/>
  <c r="D25" i="12"/>
  <c r="D28" i="4"/>
  <c r="E28" i="4" s="1"/>
  <c r="E22" i="3"/>
  <c r="E21" i="3"/>
  <c r="D24" i="12"/>
  <c r="G24" i="12"/>
  <c r="L24" i="12"/>
  <c r="O24" i="12"/>
  <c r="T24" i="12"/>
  <c r="W24" i="12"/>
  <c r="AB24" i="12"/>
  <c r="D27" i="4"/>
  <c r="E27" i="4" s="1"/>
  <c r="D24" i="2"/>
  <c r="D23" i="12"/>
  <c r="G23" i="12"/>
  <c r="L23" i="12"/>
  <c r="O23" i="12"/>
  <c r="T23" i="12"/>
  <c r="W23" i="12"/>
  <c r="AB23" i="12"/>
  <c r="D14" i="14"/>
  <c r="E14" i="14"/>
  <c r="D9" i="13"/>
  <c r="E9" i="13" s="1"/>
  <c r="D22" i="12"/>
  <c r="E20" i="3"/>
  <c r="D23" i="2"/>
  <c r="C23" i="2"/>
  <c r="E18" i="1"/>
  <c r="E17" i="1"/>
  <c r="E16" i="1"/>
  <c r="E15" i="1"/>
  <c r="D15" i="1"/>
  <c r="E14" i="1"/>
  <c r="D14" i="1"/>
  <c r="E13" i="1"/>
  <c r="D13" i="1"/>
  <c r="E12" i="1"/>
  <c r="D12" i="1"/>
  <c r="E11" i="1"/>
  <c r="D11" i="1"/>
  <c r="E10" i="1"/>
  <c r="D10" i="1"/>
  <c r="E9" i="1"/>
  <c r="D9" i="1"/>
  <c r="E8" i="1"/>
  <c r="D8" i="1"/>
  <c r="E7" i="1"/>
  <c r="D7" i="1"/>
  <c r="E6" i="1"/>
  <c r="D6" i="1"/>
  <c r="E5" i="1"/>
  <c r="D5" i="1"/>
  <c r="E4" i="1"/>
  <c r="D4" i="1"/>
  <c r="D26" i="4"/>
  <c r="E26" i="4" s="1"/>
  <c r="D4" i="14"/>
  <c r="E4" i="14" s="1"/>
  <c r="D5" i="14"/>
  <c r="E5" i="14" s="1"/>
  <c r="D6" i="14"/>
  <c r="E6" i="14" s="1"/>
  <c r="D7" i="14"/>
  <c r="E7" i="14" s="1"/>
  <c r="D8" i="14"/>
  <c r="E8" i="14" s="1"/>
  <c r="D9" i="14"/>
  <c r="E9" i="14" s="1"/>
  <c r="D10" i="14"/>
  <c r="E10" i="14" s="1"/>
  <c r="D11" i="14"/>
  <c r="E11" i="14" s="1"/>
  <c r="D12" i="14"/>
  <c r="E12" i="14" s="1"/>
  <c r="D13" i="14"/>
  <c r="E13" i="14" s="1"/>
  <c r="D15" i="14"/>
  <c r="E15" i="14" s="1"/>
  <c r="D4" i="13"/>
  <c r="E4" i="13" s="1"/>
  <c r="D5" i="13"/>
  <c r="E5" i="13" s="1"/>
  <c r="D6" i="13"/>
  <c r="E6" i="13" s="1"/>
  <c r="D7" i="13"/>
  <c r="E7" i="13" s="1"/>
  <c r="D8" i="13"/>
  <c r="E8" i="13" s="1"/>
  <c r="D10" i="13"/>
  <c r="E10" i="13" s="1"/>
  <c r="E19" i="3"/>
  <c r="E22" i="2"/>
  <c r="D22" i="2" s="1"/>
  <c r="T20" i="12"/>
  <c r="O20" i="12"/>
  <c r="L20" i="12"/>
  <c r="G20" i="12"/>
  <c r="W20" i="12"/>
  <c r="AB20" i="12"/>
  <c r="AB19" i="12"/>
  <c r="W19" i="12"/>
  <c r="T19" i="12"/>
  <c r="O19" i="12"/>
  <c r="L19" i="12"/>
  <c r="G19" i="12"/>
  <c r="AB18" i="12"/>
  <c r="W18" i="12"/>
  <c r="T18" i="12"/>
  <c r="O18" i="12"/>
  <c r="L18" i="12"/>
  <c r="G18" i="12"/>
  <c r="AB15" i="12"/>
  <c r="W15" i="12"/>
  <c r="T15" i="12"/>
  <c r="O15" i="12"/>
  <c r="L15" i="12"/>
  <c r="G15" i="12"/>
  <c r="AB14" i="12"/>
  <c r="W14" i="12"/>
  <c r="T14" i="12"/>
  <c r="O14" i="12"/>
  <c r="L14" i="12"/>
  <c r="G14" i="12"/>
  <c r="AB13" i="12"/>
  <c r="W13" i="12"/>
  <c r="T13" i="12"/>
  <c r="O13" i="12"/>
  <c r="L13" i="12"/>
  <c r="G13" i="12"/>
  <c r="D13" i="12"/>
  <c r="D14" i="12"/>
  <c r="D15" i="12"/>
  <c r="D18" i="12"/>
  <c r="D19" i="12"/>
  <c r="D20" i="12"/>
  <c r="AB22" i="12" l="1"/>
  <c r="W22" i="12"/>
  <c r="T22" i="12"/>
  <c r="O22" i="12"/>
  <c r="L22" i="12"/>
  <c r="G22" i="12"/>
  <c r="AB21" i="12"/>
  <c r="W21" i="12"/>
  <c r="T21" i="12"/>
  <c r="O21" i="12"/>
  <c r="L21" i="12"/>
  <c r="G21" i="12"/>
  <c r="D21" i="12"/>
  <c r="AB17" i="12"/>
  <c r="W17" i="12"/>
  <c r="T17" i="12"/>
  <c r="O17" i="12"/>
  <c r="L17" i="12"/>
  <c r="G17" i="12"/>
  <c r="D17" i="12"/>
  <c r="AB16" i="12"/>
  <c r="W16" i="12"/>
  <c r="T16" i="12"/>
  <c r="O16" i="12"/>
  <c r="L16" i="12"/>
  <c r="G16" i="12"/>
  <c r="D16" i="12"/>
  <c r="AB12" i="12"/>
  <c r="W12" i="12"/>
  <c r="T12" i="12"/>
  <c r="O12" i="12"/>
  <c r="L12" i="12"/>
  <c r="G12" i="12"/>
  <c r="D12" i="12"/>
  <c r="AB11" i="12"/>
  <c r="W11" i="12"/>
  <c r="T11" i="12"/>
  <c r="O11" i="12"/>
  <c r="L11" i="12"/>
  <c r="G11" i="12"/>
  <c r="D11" i="12"/>
  <c r="AB10" i="12"/>
  <c r="W10" i="12"/>
  <c r="T10" i="12"/>
  <c r="O10" i="12"/>
  <c r="L10" i="12"/>
  <c r="G10" i="12"/>
  <c r="D10" i="12"/>
  <c r="AB9" i="12"/>
  <c r="W9" i="12"/>
  <c r="T9" i="12"/>
  <c r="O9" i="12"/>
  <c r="L9" i="12"/>
  <c r="G9" i="12"/>
  <c r="D9" i="12"/>
  <c r="AB8" i="12"/>
  <c r="W8" i="12"/>
  <c r="T8" i="12"/>
  <c r="O8" i="12"/>
  <c r="L8" i="12"/>
  <c r="G8" i="12"/>
  <c r="D8" i="12"/>
  <c r="AB7" i="12"/>
  <c r="W7" i="12"/>
  <c r="T7" i="12"/>
  <c r="O7" i="12"/>
  <c r="L7" i="12"/>
  <c r="G7" i="12"/>
  <c r="AB6" i="12"/>
  <c r="W6" i="12"/>
  <c r="T6" i="12"/>
  <c r="O6" i="12"/>
  <c r="L6" i="12"/>
  <c r="G6" i="12"/>
  <c r="AB5" i="12"/>
  <c r="W5" i="12"/>
  <c r="T5" i="12"/>
  <c r="O5" i="12"/>
  <c r="L5" i="12"/>
  <c r="G5" i="12"/>
  <c r="D25" i="4" l="1"/>
  <c r="E25" i="4" s="1"/>
  <c r="D24" i="4"/>
  <c r="E24" i="4" s="1"/>
  <c r="D23" i="4"/>
  <c r="E23" i="4" s="1"/>
  <c r="D22" i="4"/>
  <c r="E22" i="4" s="1"/>
  <c r="D21" i="4"/>
  <c r="E21" i="4" s="1"/>
  <c r="D20" i="4"/>
  <c r="E20" i="4" s="1"/>
  <c r="D19" i="4"/>
  <c r="E19" i="4" s="1"/>
  <c r="D18" i="4"/>
  <c r="E18" i="4" s="1"/>
  <c r="D17" i="4"/>
  <c r="E17" i="4" s="1"/>
  <c r="D16" i="4"/>
  <c r="E16" i="4" s="1"/>
  <c r="D15" i="4"/>
  <c r="E15" i="4" s="1"/>
  <c r="D14" i="4"/>
  <c r="E14" i="4" s="1"/>
  <c r="D13" i="4"/>
  <c r="E13" i="4" s="1"/>
  <c r="D12" i="4"/>
  <c r="E12" i="4" s="1"/>
  <c r="D11" i="4"/>
  <c r="E11" i="4" s="1"/>
  <c r="D10" i="4"/>
  <c r="E10" i="4" s="1"/>
  <c r="D9" i="4"/>
  <c r="E9" i="4" s="1"/>
  <c r="D8" i="4"/>
  <c r="E8" i="4" s="1"/>
  <c r="D7" i="4"/>
  <c r="E7" i="4" s="1"/>
  <c r="D6" i="4"/>
  <c r="E6" i="4" s="1"/>
  <c r="E5" i="4"/>
  <c r="D5" i="4"/>
  <c r="E4" i="4"/>
  <c r="D4" i="4"/>
  <c r="E6" i="3" l="1"/>
  <c r="E7" i="3"/>
  <c r="E8" i="3"/>
  <c r="E9" i="3"/>
  <c r="E10" i="3"/>
  <c r="E11" i="3"/>
  <c r="E12" i="3"/>
  <c r="E13" i="3"/>
  <c r="E14" i="3"/>
  <c r="E15" i="3"/>
  <c r="E16" i="3"/>
  <c r="E17" i="3"/>
  <c r="E18" i="3"/>
  <c r="E21" i="2"/>
  <c r="D21" i="2" s="1"/>
  <c r="E20" i="2"/>
  <c r="D20" i="2" s="1"/>
  <c r="E19" i="2"/>
  <c r="D19" i="2" s="1"/>
  <c r="E18" i="2"/>
  <c r="D18" i="2" s="1"/>
  <c r="D17" i="2"/>
  <c r="C17" i="2"/>
  <c r="D16" i="2"/>
  <c r="D15" i="2"/>
  <c r="D14" i="2"/>
  <c r="D13" i="2"/>
  <c r="D12" i="2"/>
  <c r="D11" i="2"/>
  <c r="D10" i="2"/>
  <c r="D9" i="2"/>
  <c r="C9" i="2"/>
  <c r="D8" i="2"/>
  <c r="C8" i="2"/>
  <c r="D7" i="2"/>
  <c r="C7" i="2"/>
  <c r="D6" i="2"/>
  <c r="C6" i="2"/>
  <c r="D5" i="2"/>
  <c r="C5" i="2"/>
  <c r="D4" i="2"/>
  <c r="C4" i="2"/>
</calcChain>
</file>

<file path=xl/sharedStrings.xml><?xml version="1.0" encoding="utf-8"?>
<sst xmlns="http://schemas.openxmlformats.org/spreadsheetml/2006/main" count="254" uniqueCount="156">
  <si>
    <t>平元</t>
    <rPh sb="0" eb="1">
      <t>ヒラ</t>
    </rPh>
    <rPh sb="1" eb="2">
      <t>ガン</t>
    </rPh>
    <phoneticPr fontId="4"/>
  </si>
  <si>
    <t>平21</t>
    <rPh sb="0" eb="1">
      <t>ヘイ</t>
    </rPh>
    <phoneticPr fontId="4"/>
  </si>
  <si>
    <t>平25</t>
    <rPh sb="0" eb="1">
      <t>タイラ</t>
    </rPh>
    <phoneticPr fontId="4"/>
  </si>
  <si>
    <t>平29</t>
    <rPh sb="0" eb="1">
      <t>タイラ</t>
    </rPh>
    <phoneticPr fontId="4"/>
  </si>
  <si>
    <t>令3</t>
    <rPh sb="0" eb="1">
      <t>レイ</t>
    </rPh>
    <phoneticPr fontId="4"/>
  </si>
  <si>
    <t>（注）各年2月現在。</t>
    <rPh sb="1" eb="2">
      <t>チュウ</t>
    </rPh>
    <rPh sb="3" eb="5">
      <t>カクネン</t>
    </rPh>
    <rPh sb="6" eb="9">
      <t>ガツゲンザイ</t>
    </rPh>
    <phoneticPr fontId="4"/>
  </si>
  <si>
    <t>委員総数
（人）</t>
    <phoneticPr fontId="4"/>
  </si>
  <si>
    <t>昭55</t>
    <rPh sb="0" eb="1">
      <t>アキラ</t>
    </rPh>
    <phoneticPr fontId="4"/>
  </si>
  <si>
    <t>昭60</t>
    <rPh sb="0" eb="1">
      <t>アキラ</t>
    </rPh>
    <phoneticPr fontId="4"/>
  </si>
  <si>
    <t>平2</t>
    <rPh sb="0" eb="1">
      <t>ヘイ</t>
    </rPh>
    <phoneticPr fontId="4"/>
  </si>
  <si>
    <t>平7</t>
    <rPh sb="0" eb="1">
      <t>ヘイ</t>
    </rPh>
    <phoneticPr fontId="4"/>
  </si>
  <si>
    <t>平12</t>
    <rPh sb="0" eb="1">
      <t>ヘイ</t>
    </rPh>
    <phoneticPr fontId="4"/>
  </si>
  <si>
    <t>平17</t>
    <rPh sb="0" eb="1">
      <t>ヘイ</t>
    </rPh>
    <phoneticPr fontId="4"/>
  </si>
  <si>
    <t>平20</t>
    <rPh sb="0" eb="1">
      <t>ヘイ</t>
    </rPh>
    <phoneticPr fontId="4"/>
  </si>
  <si>
    <t>平22</t>
    <rPh sb="0" eb="1">
      <t>ヘイ</t>
    </rPh>
    <phoneticPr fontId="4"/>
  </si>
  <si>
    <t>平23</t>
    <rPh sb="0" eb="1">
      <t>ヘイ</t>
    </rPh>
    <phoneticPr fontId="4"/>
  </si>
  <si>
    <t>平24</t>
    <rPh sb="0" eb="1">
      <t>ヘイ</t>
    </rPh>
    <phoneticPr fontId="4"/>
  </si>
  <si>
    <t>平25</t>
    <rPh sb="0" eb="1">
      <t>ヘイ</t>
    </rPh>
    <phoneticPr fontId="4"/>
  </si>
  <si>
    <t>平26</t>
    <rPh sb="0" eb="1">
      <t>ヘイ</t>
    </rPh>
    <phoneticPr fontId="4"/>
  </si>
  <si>
    <t>平27</t>
    <rPh sb="0" eb="1">
      <t>ヘイ</t>
    </rPh>
    <phoneticPr fontId="4"/>
  </si>
  <si>
    <t>平28</t>
    <rPh sb="0" eb="1">
      <t>ヘイ</t>
    </rPh>
    <phoneticPr fontId="4"/>
  </si>
  <si>
    <t>平29</t>
    <rPh sb="0" eb="1">
      <t>ヘイ</t>
    </rPh>
    <phoneticPr fontId="4"/>
  </si>
  <si>
    <t>平30</t>
    <rPh sb="0" eb="1">
      <t>ヘイ</t>
    </rPh>
    <phoneticPr fontId="4"/>
  </si>
  <si>
    <t>女性割合
（％）</t>
    <rPh sb="0" eb="2">
      <t>ジョセイ</t>
    </rPh>
    <rPh sb="2" eb="4">
      <t>ワリアイ</t>
    </rPh>
    <phoneticPr fontId="4"/>
  </si>
  <si>
    <t>女性委員
（人）</t>
    <rPh sb="6" eb="7">
      <t>ニン</t>
    </rPh>
    <phoneticPr fontId="4"/>
  </si>
  <si>
    <t>男性委員
（人）</t>
    <rPh sb="0" eb="1">
      <t>ダン</t>
    </rPh>
    <rPh sb="1" eb="2">
      <t>セイ</t>
    </rPh>
    <rPh sb="2" eb="4">
      <t>イイン</t>
    </rPh>
    <rPh sb="6" eb="7">
      <t>ニン</t>
    </rPh>
    <phoneticPr fontId="4"/>
  </si>
  <si>
    <t>令元</t>
    <rPh sb="0" eb="1">
      <t>レイ</t>
    </rPh>
    <rPh sb="1" eb="2">
      <t>ガン</t>
    </rPh>
    <phoneticPr fontId="14"/>
  </si>
  <si>
    <t>平30</t>
    <rPh sb="0" eb="1">
      <t>ヘイ</t>
    </rPh>
    <phoneticPr fontId="14"/>
  </si>
  <si>
    <t>平29</t>
    <rPh sb="0" eb="1">
      <t>ヘイ</t>
    </rPh>
    <phoneticPr fontId="14"/>
  </si>
  <si>
    <t>平28</t>
    <rPh sb="0" eb="1">
      <t>ヘイ</t>
    </rPh>
    <phoneticPr fontId="14"/>
  </si>
  <si>
    <t>平27</t>
    <rPh sb="0" eb="1">
      <t>ヘイ</t>
    </rPh>
    <phoneticPr fontId="14"/>
  </si>
  <si>
    <t>平26</t>
    <rPh sb="0" eb="1">
      <t>ヘイ</t>
    </rPh>
    <phoneticPr fontId="14"/>
  </si>
  <si>
    <t>平25</t>
    <rPh sb="0" eb="1">
      <t>ヘイ</t>
    </rPh>
    <phoneticPr fontId="14"/>
  </si>
  <si>
    <t>平24</t>
    <rPh sb="0" eb="1">
      <t>ヘイ</t>
    </rPh>
    <phoneticPr fontId="14"/>
  </si>
  <si>
    <t>平23</t>
    <rPh sb="0" eb="1">
      <t>ヘイ</t>
    </rPh>
    <phoneticPr fontId="14"/>
  </si>
  <si>
    <t>平22</t>
    <rPh sb="0" eb="1">
      <t>ヘイ</t>
    </rPh>
    <phoneticPr fontId="14"/>
  </si>
  <si>
    <t>平21</t>
    <rPh sb="0" eb="1">
      <t>ヘイ</t>
    </rPh>
    <phoneticPr fontId="14"/>
  </si>
  <si>
    <t>平20</t>
    <rPh sb="0" eb="1">
      <t>ヘイ</t>
    </rPh>
    <phoneticPr fontId="14"/>
  </si>
  <si>
    <t>平19</t>
    <rPh sb="0" eb="1">
      <t>ヘイ</t>
    </rPh>
    <phoneticPr fontId="14"/>
  </si>
  <si>
    <t>平18</t>
    <rPh sb="0" eb="1">
      <t>ヘイ</t>
    </rPh>
    <phoneticPr fontId="14"/>
  </si>
  <si>
    <t>男性（人）</t>
    <rPh sb="0" eb="2">
      <t>ダンセイ</t>
    </rPh>
    <rPh sb="3" eb="4">
      <t>ニン</t>
    </rPh>
    <phoneticPr fontId="14"/>
  </si>
  <si>
    <t>女性（人）</t>
    <rPh sb="0" eb="2">
      <t>ジョセイ</t>
    </rPh>
    <rPh sb="3" eb="4">
      <t>ニン</t>
    </rPh>
    <phoneticPr fontId="14"/>
  </si>
  <si>
    <t>昭40</t>
    <rPh sb="0" eb="1">
      <t>アキラ</t>
    </rPh>
    <phoneticPr fontId="4"/>
  </si>
  <si>
    <t>昭45</t>
    <rPh sb="0" eb="1">
      <t>アキラ</t>
    </rPh>
    <phoneticPr fontId="4"/>
  </si>
  <si>
    <t>昭50</t>
    <rPh sb="0" eb="1">
      <t>アキラ</t>
    </rPh>
    <phoneticPr fontId="4"/>
  </si>
  <si>
    <t>平2</t>
    <rPh sb="0" eb="1">
      <t>ヒラ</t>
    </rPh>
    <phoneticPr fontId="4"/>
  </si>
  <si>
    <t>平７</t>
    <rPh sb="0" eb="1">
      <t>ヒラ</t>
    </rPh>
    <phoneticPr fontId="4"/>
  </si>
  <si>
    <t>平12</t>
    <rPh sb="0" eb="1">
      <t>ヒラ</t>
    </rPh>
    <phoneticPr fontId="4"/>
  </si>
  <si>
    <t>平17</t>
    <rPh sb="0" eb="1">
      <t>ヒラ</t>
    </rPh>
    <phoneticPr fontId="4"/>
  </si>
  <si>
    <t>平20</t>
    <rPh sb="0" eb="1">
      <t>ヒラ</t>
    </rPh>
    <phoneticPr fontId="4"/>
  </si>
  <si>
    <t>平21</t>
    <rPh sb="0" eb="1">
      <t>ヒラ</t>
    </rPh>
    <phoneticPr fontId="4"/>
  </si>
  <si>
    <t>平22</t>
    <rPh sb="0" eb="1">
      <t>ヒラ</t>
    </rPh>
    <phoneticPr fontId="4"/>
  </si>
  <si>
    <t>平23</t>
    <rPh sb="0" eb="1">
      <t>ヒラ</t>
    </rPh>
    <phoneticPr fontId="4"/>
  </si>
  <si>
    <t>平24</t>
    <rPh sb="0" eb="1">
      <t>ヒラ</t>
    </rPh>
    <phoneticPr fontId="4"/>
  </si>
  <si>
    <t>平25</t>
    <rPh sb="0" eb="1">
      <t>ヒラ</t>
    </rPh>
    <phoneticPr fontId="4"/>
  </si>
  <si>
    <t>平26</t>
    <rPh sb="0" eb="1">
      <t>ヒラ</t>
    </rPh>
    <phoneticPr fontId="4"/>
  </si>
  <si>
    <t>平27</t>
    <rPh sb="0" eb="1">
      <t>ヒラ</t>
    </rPh>
    <phoneticPr fontId="4"/>
  </si>
  <si>
    <t>平28</t>
    <rPh sb="0" eb="1">
      <t>ヒラ</t>
    </rPh>
    <phoneticPr fontId="4"/>
  </si>
  <si>
    <t>平29</t>
    <rPh sb="0" eb="1">
      <t>ヒラ</t>
    </rPh>
    <phoneticPr fontId="4"/>
  </si>
  <si>
    <t>平30</t>
    <rPh sb="0" eb="1">
      <t>ヒラ</t>
    </rPh>
    <phoneticPr fontId="4"/>
  </si>
  <si>
    <t>令2</t>
    <rPh sb="0" eb="1">
      <t>レイ</t>
    </rPh>
    <phoneticPr fontId="4"/>
  </si>
  <si>
    <t>(注) 各年度4月1日現在。平成20年4月より、教育委員の定数が5人から6人に変更され、平成28年から5人に変更。</t>
    <rPh sb="1" eb="2">
      <t>チュウ</t>
    </rPh>
    <rPh sb="4" eb="7">
      <t>カクネンド</t>
    </rPh>
    <rPh sb="8" eb="9">
      <t>ガツ</t>
    </rPh>
    <rPh sb="10" eb="13">
      <t>ニチゲンザイ</t>
    </rPh>
    <rPh sb="14" eb="16">
      <t>ヘイセイ</t>
    </rPh>
    <rPh sb="18" eb="19">
      <t>ネン</t>
    </rPh>
    <rPh sb="20" eb="21">
      <t>ガツ</t>
    </rPh>
    <rPh sb="24" eb="26">
      <t>キョウイク</t>
    </rPh>
    <rPh sb="26" eb="28">
      <t>イイン</t>
    </rPh>
    <rPh sb="29" eb="31">
      <t>テイスウ</t>
    </rPh>
    <rPh sb="33" eb="34">
      <t>ニン</t>
    </rPh>
    <rPh sb="37" eb="38">
      <t>ニン</t>
    </rPh>
    <rPh sb="39" eb="41">
      <t>ヘンコウ</t>
    </rPh>
    <rPh sb="44" eb="46">
      <t>ヘイセイ</t>
    </rPh>
    <rPh sb="48" eb="49">
      <t>ネン</t>
    </rPh>
    <rPh sb="52" eb="53">
      <t>ニン</t>
    </rPh>
    <rPh sb="54" eb="56">
      <t>ヘンコウ</t>
    </rPh>
    <phoneticPr fontId="4"/>
  </si>
  <si>
    <t>幼稚園</t>
    <rPh sb="0" eb="3">
      <t>ヨウチエン</t>
    </rPh>
    <phoneticPr fontId="4"/>
  </si>
  <si>
    <t>小学校</t>
    <rPh sb="0" eb="3">
      <t>ショウガッコウ</t>
    </rPh>
    <phoneticPr fontId="4"/>
  </si>
  <si>
    <t>中学校</t>
    <rPh sb="0" eb="3">
      <t>チュウガッコウ</t>
    </rPh>
    <phoneticPr fontId="4"/>
  </si>
  <si>
    <t>特別支援学校</t>
    <rPh sb="0" eb="2">
      <t>トクベツ</t>
    </rPh>
    <rPh sb="2" eb="4">
      <t>シエン</t>
    </rPh>
    <rPh sb="4" eb="6">
      <t>ガッコウ</t>
    </rPh>
    <phoneticPr fontId="4"/>
  </si>
  <si>
    <t>令和元</t>
    <rPh sb="0" eb="2">
      <t>レイワ</t>
    </rPh>
    <rPh sb="2" eb="3">
      <t>ガン</t>
    </rPh>
    <phoneticPr fontId="4"/>
  </si>
  <si>
    <t>令元</t>
    <rPh sb="0" eb="2">
      <t>レイガン</t>
    </rPh>
    <phoneticPr fontId="4"/>
  </si>
  <si>
    <t>令和2</t>
    <rPh sb="0" eb="2">
      <t>レイワ</t>
    </rPh>
    <phoneticPr fontId="4"/>
  </si>
  <si>
    <t>女性割合（％）</t>
    <rPh sb="0" eb="4">
      <t>ジョセイワリアイ</t>
    </rPh>
    <phoneticPr fontId="4"/>
  </si>
  <si>
    <t>校長
女性割合（％）</t>
    <rPh sb="0" eb="2">
      <t>コウチョウ</t>
    </rPh>
    <rPh sb="3" eb="7">
      <t>ジョセイワリアイ</t>
    </rPh>
    <phoneticPr fontId="4"/>
  </si>
  <si>
    <t>教頭
女性割合（％）</t>
    <rPh sb="0" eb="2">
      <t>キョウトウ</t>
    </rPh>
    <rPh sb="3" eb="7">
      <t>ジョセイワリアイ</t>
    </rPh>
    <phoneticPr fontId="4"/>
  </si>
  <si>
    <t>（資料）北九州市議会事務局総務課</t>
    <rPh sb="1" eb="3">
      <t>シリョウ</t>
    </rPh>
    <phoneticPr fontId="4"/>
  </si>
  <si>
    <t>令2</t>
    <rPh sb="0" eb="1">
      <t>レイ</t>
    </rPh>
    <phoneticPr fontId="4"/>
  </si>
  <si>
    <t>（資料） 農林水産省『農林業センサス』</t>
    <rPh sb="1" eb="3">
      <t>シリョウ</t>
    </rPh>
    <rPh sb="5" eb="7">
      <t>ノウリン</t>
    </rPh>
    <rPh sb="7" eb="10">
      <t>スイサンショウ</t>
    </rPh>
    <phoneticPr fontId="4"/>
  </si>
  <si>
    <t>平7</t>
    <rPh sb="0" eb="1">
      <t>ヒラ</t>
    </rPh>
    <phoneticPr fontId="4"/>
  </si>
  <si>
    <t>総数</t>
    <rPh sb="0" eb="2">
      <t>ソウスウ</t>
    </rPh>
    <phoneticPr fontId="4"/>
  </si>
  <si>
    <t>（資料）総務省統計局　『国勢調査』</t>
    <rPh sb="1" eb="3">
      <t>シリョウ</t>
    </rPh>
    <rPh sb="4" eb="10">
      <t>ソウムショウトウケイキョク</t>
    </rPh>
    <rPh sb="12" eb="16">
      <t>コクセイチョウサ</t>
    </rPh>
    <phoneticPr fontId="4"/>
  </si>
  <si>
    <t>令和3</t>
    <rPh sb="0" eb="2">
      <t>レイワ</t>
    </rPh>
    <phoneticPr fontId="4"/>
  </si>
  <si>
    <t>令元</t>
    <rPh sb="0" eb="1">
      <t>レイ</t>
    </rPh>
    <rPh sb="1" eb="2">
      <t>ガン</t>
    </rPh>
    <phoneticPr fontId="4"/>
  </si>
  <si>
    <r>
      <t>昭4</t>
    </r>
    <r>
      <rPr>
        <sz val="11"/>
        <rFont val="ＭＳ Ｐゴシック"/>
        <family val="3"/>
        <charset val="128"/>
      </rPr>
      <t>0</t>
    </r>
    <rPh sb="0" eb="1">
      <t>アキラ</t>
    </rPh>
    <phoneticPr fontId="4"/>
  </si>
  <si>
    <r>
      <t>昭4</t>
    </r>
    <r>
      <rPr>
        <sz val="11"/>
        <rFont val="ＭＳ Ｐゴシック"/>
        <family val="3"/>
        <charset val="128"/>
      </rPr>
      <t>4</t>
    </r>
    <phoneticPr fontId="4"/>
  </si>
  <si>
    <r>
      <t>昭4</t>
    </r>
    <r>
      <rPr>
        <sz val="11"/>
        <rFont val="ＭＳ Ｐゴシック"/>
        <family val="3"/>
        <charset val="128"/>
      </rPr>
      <t>8</t>
    </r>
    <phoneticPr fontId="4"/>
  </si>
  <si>
    <r>
      <t>昭5</t>
    </r>
    <r>
      <rPr>
        <sz val="11"/>
        <rFont val="ＭＳ Ｐゴシック"/>
        <family val="3"/>
        <charset val="128"/>
      </rPr>
      <t>2</t>
    </r>
    <phoneticPr fontId="4"/>
  </si>
  <si>
    <r>
      <t>昭5</t>
    </r>
    <r>
      <rPr>
        <sz val="11"/>
        <rFont val="ＭＳ Ｐゴシック"/>
        <family val="3"/>
        <charset val="128"/>
      </rPr>
      <t>6</t>
    </r>
    <phoneticPr fontId="4"/>
  </si>
  <si>
    <r>
      <t>昭6</t>
    </r>
    <r>
      <rPr>
        <sz val="11"/>
        <rFont val="ＭＳ Ｐゴシック"/>
        <family val="3"/>
        <charset val="128"/>
      </rPr>
      <t>0</t>
    </r>
    <phoneticPr fontId="4"/>
  </si>
  <si>
    <t>平5</t>
    <phoneticPr fontId="4"/>
  </si>
  <si>
    <t>平9</t>
    <phoneticPr fontId="4"/>
  </si>
  <si>
    <r>
      <t>平1</t>
    </r>
    <r>
      <rPr>
        <sz val="11"/>
        <rFont val="ＭＳ Ｐゴシック"/>
        <family val="3"/>
        <charset val="128"/>
      </rPr>
      <t>3</t>
    </r>
    <phoneticPr fontId="4"/>
  </si>
  <si>
    <t>委員総数
（人）</t>
    <rPh sb="0" eb="2">
      <t>イイン</t>
    </rPh>
    <rPh sb="2" eb="4">
      <t>ソウスウ</t>
    </rPh>
    <rPh sb="6" eb="7">
      <t>ニン</t>
    </rPh>
    <phoneticPr fontId="14"/>
  </si>
  <si>
    <t>女性（人）</t>
    <rPh sb="0" eb="2">
      <t>ジョセイ</t>
    </rPh>
    <rPh sb="3" eb="4">
      <t>ニン</t>
    </rPh>
    <phoneticPr fontId="4"/>
  </si>
  <si>
    <t>女性割合（％）</t>
    <rPh sb="0" eb="2">
      <t>ジョセイ</t>
    </rPh>
    <rPh sb="2" eb="4">
      <t>ワリアイ</t>
    </rPh>
    <phoneticPr fontId="4"/>
  </si>
  <si>
    <t>男性（人）</t>
    <rPh sb="0" eb="1">
      <t>ダン</t>
    </rPh>
    <rPh sb="1" eb="2">
      <t>セイ</t>
    </rPh>
    <rPh sb="3" eb="4">
      <t>ニン</t>
    </rPh>
    <phoneticPr fontId="4"/>
  </si>
  <si>
    <t>令4</t>
    <rPh sb="0" eb="1">
      <t>レイ</t>
    </rPh>
    <phoneticPr fontId="4"/>
  </si>
  <si>
    <t>令和4</t>
    <rPh sb="0" eb="2">
      <t>レイワ</t>
    </rPh>
    <phoneticPr fontId="4"/>
  </si>
  <si>
    <t>（資料）内閣府男女共同参画局『地方公共団体における男女共同参画社会の形成又は女性に関する施策の推進状況報告書』</t>
    <rPh sb="1" eb="3">
      <t>シリョウ</t>
    </rPh>
    <rPh sb="4" eb="6">
      <t>ナイカク</t>
    </rPh>
    <rPh sb="6" eb="7">
      <t>フ</t>
    </rPh>
    <rPh sb="7" eb="9">
      <t>ダンジョ</t>
    </rPh>
    <rPh sb="9" eb="11">
      <t>キョウドウ</t>
    </rPh>
    <rPh sb="11" eb="13">
      <t>サンカク</t>
    </rPh>
    <rPh sb="13" eb="14">
      <t>キョク</t>
    </rPh>
    <rPh sb="15" eb="17">
      <t>チホウ</t>
    </rPh>
    <rPh sb="17" eb="19">
      <t>コウキョウ</t>
    </rPh>
    <rPh sb="19" eb="21">
      <t>ダンタイ</t>
    </rPh>
    <rPh sb="25" eb="27">
      <t>ダンジョ</t>
    </rPh>
    <rPh sb="27" eb="29">
      <t>キョウドウ</t>
    </rPh>
    <rPh sb="29" eb="31">
      <t>サンカク</t>
    </rPh>
    <rPh sb="31" eb="33">
      <t>シャカイ</t>
    </rPh>
    <rPh sb="34" eb="36">
      <t>ケイセイ</t>
    </rPh>
    <rPh sb="36" eb="37">
      <t>マタ</t>
    </rPh>
    <rPh sb="38" eb="40">
      <t>ジョセイ</t>
    </rPh>
    <rPh sb="41" eb="42">
      <t>カン</t>
    </rPh>
    <rPh sb="44" eb="46">
      <t>シサク</t>
    </rPh>
    <rPh sb="47" eb="49">
      <t>スイシン</t>
    </rPh>
    <rPh sb="49" eb="51">
      <t>ジョウキョウ</t>
    </rPh>
    <rPh sb="51" eb="54">
      <t>ホウコクショ</t>
    </rPh>
    <phoneticPr fontId="4"/>
  </si>
  <si>
    <t>平1７</t>
    <phoneticPr fontId="4"/>
  </si>
  <si>
    <t>年度</t>
    <rPh sb="0" eb="2">
      <t>ネンド</t>
    </rPh>
    <phoneticPr fontId="4"/>
  </si>
  <si>
    <t>年度</t>
    <rPh sb="0" eb="2">
      <t>ネンド</t>
    </rPh>
    <phoneticPr fontId="4"/>
  </si>
  <si>
    <t>年</t>
    <rPh sb="0" eb="1">
      <t>ネン</t>
    </rPh>
    <phoneticPr fontId="4"/>
  </si>
  <si>
    <t>(資料)　内閣府男女共同参画局</t>
    <rPh sb="1" eb="2">
      <t>シ</t>
    </rPh>
    <rPh sb="2" eb="3">
      <t>リョウ</t>
    </rPh>
    <rPh sb="5" eb="8">
      <t>ナイカクフ</t>
    </rPh>
    <rPh sb="8" eb="14">
      <t>ダンジョキョウドウサンカク</t>
    </rPh>
    <rPh sb="14" eb="15">
      <t>キョク</t>
    </rPh>
    <phoneticPr fontId="4"/>
  </si>
  <si>
    <t>（注）北九州市は平成25年度までは6月1日現在。</t>
    <rPh sb="1" eb="2">
      <t>チュウ</t>
    </rPh>
    <phoneticPr fontId="14"/>
  </si>
  <si>
    <t xml:space="preserve">      平成27年度は5月1日現在。平成26年度と平成28年度以降は7月1日現在。  </t>
    <phoneticPr fontId="4"/>
  </si>
  <si>
    <t>（資料）内閣府男女共同参画局</t>
    <rPh sb="1" eb="3">
      <t>シリョウ</t>
    </rPh>
    <rPh sb="7" eb="11">
      <t>ダンジョキョウドウ</t>
    </rPh>
    <rPh sb="11" eb="14">
      <t>サンカクキョク</t>
    </rPh>
    <phoneticPr fontId="14"/>
  </si>
  <si>
    <t>　　　　　『地方公共団体における男女共同参画社会の形成又は女性に関する施策の推進状況報告書』</t>
    <phoneticPr fontId="4"/>
  </si>
  <si>
    <t>(注)基幹的農業従事者とは満15歳以上で、年間を通じてほとんど農業に従事している者。</t>
    <rPh sb="1" eb="2">
      <t>チュウ</t>
    </rPh>
    <phoneticPr fontId="4"/>
  </si>
  <si>
    <t>　　　データは各年2月1日現在。</t>
    <phoneticPr fontId="4"/>
  </si>
  <si>
    <t>合計（人）</t>
    <rPh sb="0" eb="2">
      <t>ゴウケイ</t>
    </rPh>
    <rPh sb="3" eb="4">
      <t>ニン</t>
    </rPh>
    <phoneticPr fontId="14"/>
  </si>
  <si>
    <t>女性割合（％）</t>
    <rPh sb="0" eb="2">
      <t>ジョセイ</t>
    </rPh>
    <rPh sb="2" eb="4">
      <t>ワリアイ</t>
    </rPh>
    <phoneticPr fontId="14"/>
  </si>
  <si>
    <t>政令指定都市</t>
    <rPh sb="0" eb="6">
      <t>セイレイシテイトシ</t>
    </rPh>
    <phoneticPr fontId="4"/>
  </si>
  <si>
    <t>全国</t>
    <rPh sb="0" eb="2">
      <t>ゼンコク</t>
    </rPh>
    <phoneticPr fontId="4"/>
  </si>
  <si>
    <t>総数（人）</t>
    <rPh sb="0" eb="2">
      <t>ソウスウ</t>
    </rPh>
    <rPh sb="3" eb="4">
      <t>ヒト</t>
    </rPh>
    <phoneticPr fontId="4"/>
  </si>
  <si>
    <t>男性（人）</t>
    <rPh sb="0" eb="2">
      <t>ダンセイ</t>
    </rPh>
    <phoneticPr fontId="4"/>
  </si>
  <si>
    <t>年</t>
    <phoneticPr fontId="14"/>
  </si>
  <si>
    <t>女性（人）</t>
    <rPh sb="0" eb="2">
      <t>ジョセイ</t>
    </rPh>
    <phoneticPr fontId="4"/>
  </si>
  <si>
    <t>女性園長（人）</t>
    <rPh sb="0" eb="2">
      <t>ジョセイ</t>
    </rPh>
    <rPh sb="2" eb="4">
      <t>エンチョウ</t>
    </rPh>
    <phoneticPr fontId="4"/>
  </si>
  <si>
    <t>園長総数　（人）</t>
    <rPh sb="0" eb="2">
      <t>エンチョウ</t>
    </rPh>
    <rPh sb="2" eb="4">
      <t>ソウスウ</t>
    </rPh>
    <phoneticPr fontId="4"/>
  </si>
  <si>
    <t>校長総数（人）</t>
    <rPh sb="0" eb="2">
      <t>コウチョウ</t>
    </rPh>
    <rPh sb="2" eb="4">
      <t>ソウスウ</t>
    </rPh>
    <phoneticPr fontId="4"/>
  </si>
  <si>
    <t>女性校長（人）</t>
    <rPh sb="0" eb="2">
      <t>ジョセイ</t>
    </rPh>
    <rPh sb="2" eb="4">
      <t>コウチョウ</t>
    </rPh>
    <phoneticPr fontId="4"/>
  </si>
  <si>
    <t>女性副校長（人）</t>
    <rPh sb="0" eb="2">
      <t>ジョセイ</t>
    </rPh>
    <rPh sb="2" eb="4">
      <t>コウチョウ</t>
    </rPh>
    <phoneticPr fontId="4"/>
  </si>
  <si>
    <t>教頭総数（人）</t>
    <rPh sb="0" eb="2">
      <t>キョウトウ</t>
    </rPh>
    <rPh sb="2" eb="4">
      <t>ソウスウ</t>
    </rPh>
    <phoneticPr fontId="4"/>
  </si>
  <si>
    <t>女性教頭（人）</t>
    <rPh sb="0" eb="2">
      <t>ジョセイ</t>
    </rPh>
    <rPh sb="2" eb="4">
      <t>キョウトウ</t>
    </rPh>
    <phoneticPr fontId="4"/>
  </si>
  <si>
    <t>副校長総数（人）</t>
    <rPh sb="0" eb="3">
      <t>フクコウチョウ</t>
    </rPh>
    <rPh sb="3" eb="5">
      <t>ソウスウ</t>
    </rPh>
    <phoneticPr fontId="4"/>
  </si>
  <si>
    <t>女性副校長（人）</t>
    <rPh sb="0" eb="5">
      <t>ジョセイフクコウチョウ</t>
    </rPh>
    <phoneticPr fontId="4"/>
  </si>
  <si>
    <t>副校長総数（人）</t>
    <rPh sb="0" eb="1">
      <t>フク</t>
    </rPh>
    <rPh sb="1" eb="2">
      <t>コウ</t>
    </rPh>
    <rPh sb="2" eb="3">
      <t>チョウ</t>
    </rPh>
    <rPh sb="3" eb="5">
      <t>ソウスウ</t>
    </rPh>
    <phoneticPr fontId="4"/>
  </si>
  <si>
    <t>定数（人）</t>
    <rPh sb="0" eb="2">
      <t>テイスウ</t>
    </rPh>
    <phoneticPr fontId="4"/>
  </si>
  <si>
    <t>北九州市</t>
    <rPh sb="0" eb="3">
      <t>キタキュウシュウ</t>
    </rPh>
    <rPh sb="3" eb="4">
      <t>シ</t>
    </rPh>
    <phoneticPr fontId="4"/>
  </si>
  <si>
    <t>図５７　北九州市議会議員数および女性割合の推移</t>
    <rPh sb="0" eb="1">
      <t>ズ</t>
    </rPh>
    <rPh sb="4" eb="8">
      <t>キタ</t>
    </rPh>
    <rPh sb="8" eb="10">
      <t>ギカイ</t>
    </rPh>
    <rPh sb="10" eb="12">
      <t>ギイン</t>
    </rPh>
    <rPh sb="12" eb="13">
      <t>スウ</t>
    </rPh>
    <rPh sb="16" eb="18">
      <t>ジョセイ</t>
    </rPh>
    <rPh sb="18" eb="20">
      <t>ワリアイ</t>
    </rPh>
    <rPh sb="21" eb="23">
      <t>スイイ</t>
    </rPh>
    <phoneticPr fontId="4"/>
  </si>
  <si>
    <t>図５８　北九州市審議会委員数および女性割合の推移</t>
    <rPh sb="0" eb="1">
      <t>ズ</t>
    </rPh>
    <rPh sb="4" eb="14">
      <t>キタキュウシュウシシンギカイイインスウ</t>
    </rPh>
    <rPh sb="17" eb="21">
      <t>ジョセイワリアイ</t>
    </rPh>
    <rPh sb="22" eb="24">
      <t>スイイ</t>
    </rPh>
    <phoneticPr fontId="4"/>
  </si>
  <si>
    <t>図６０　北九州市教育委員会の教育委員数および女性割合の推移</t>
    <phoneticPr fontId="4"/>
  </si>
  <si>
    <t>図７３　基幹的農業従事者数および女性割合の推移（北九州市）</t>
    <rPh sb="0" eb="1">
      <t>ズ</t>
    </rPh>
    <rPh sb="4" eb="6">
      <t>キカン</t>
    </rPh>
    <rPh sb="6" eb="7">
      <t>テキ</t>
    </rPh>
    <rPh sb="7" eb="9">
      <t>ノウギョウ</t>
    </rPh>
    <rPh sb="9" eb="12">
      <t>ジュウジシャ</t>
    </rPh>
    <rPh sb="12" eb="13">
      <t>スウ</t>
    </rPh>
    <rPh sb="16" eb="20">
      <t>ジョセイワリアイ</t>
    </rPh>
    <rPh sb="21" eb="23">
      <t>スイイ</t>
    </rPh>
    <rPh sb="24" eb="28">
      <t>キタキュウシュウシ</t>
    </rPh>
    <phoneticPr fontId="4"/>
  </si>
  <si>
    <t>図７４　漁業従事者数および女性割合の推移（北九州市）</t>
    <rPh sb="0" eb="1">
      <t>ズ</t>
    </rPh>
    <rPh sb="4" eb="6">
      <t>ギョギョウ</t>
    </rPh>
    <rPh sb="6" eb="9">
      <t>ジュウジシャ</t>
    </rPh>
    <rPh sb="9" eb="10">
      <t>スウ</t>
    </rPh>
    <rPh sb="13" eb="15">
      <t>ジョセイ</t>
    </rPh>
    <rPh sb="15" eb="17">
      <t>ワリアイ</t>
    </rPh>
    <rPh sb="18" eb="20">
      <t>スイイ</t>
    </rPh>
    <rPh sb="21" eb="25">
      <t>キタ</t>
    </rPh>
    <phoneticPr fontId="4"/>
  </si>
  <si>
    <t>図８２　北九州市立小・中・特別支援学校の校長、教頭における女性割合の推移</t>
    <rPh sb="13" eb="15">
      <t>トクベツ</t>
    </rPh>
    <rPh sb="15" eb="17">
      <t>シエン</t>
    </rPh>
    <phoneticPr fontId="4"/>
  </si>
  <si>
    <t>図５９　防災会議委員数および女性割合の推移（北九州市、全国）</t>
    <rPh sb="0" eb="1">
      <t>ズ</t>
    </rPh>
    <phoneticPr fontId="14"/>
  </si>
  <si>
    <t>女性割合(％)</t>
    <rPh sb="0" eb="2">
      <t>ジョセイ</t>
    </rPh>
    <rPh sb="2" eb="4">
      <t>ワリアイ</t>
    </rPh>
    <phoneticPr fontId="4"/>
  </si>
  <si>
    <t>（注）　各年5月1日現在。</t>
    <rPh sb="4" eb="5">
      <t>カク</t>
    </rPh>
    <rPh sb="5" eb="6">
      <t>ネン</t>
    </rPh>
    <rPh sb="7" eb="8">
      <t>ガツ</t>
    </rPh>
    <rPh sb="9" eb="10">
      <t>ニチ</t>
    </rPh>
    <rPh sb="10" eb="12">
      <t>ゲンザイ</t>
    </rPh>
    <phoneticPr fontId="4"/>
  </si>
  <si>
    <t>令5</t>
    <rPh sb="0" eb="1">
      <t>レイ</t>
    </rPh>
    <phoneticPr fontId="4"/>
  </si>
  <si>
    <t>令5</t>
    <rPh sb="0" eb="1">
      <t>レイ</t>
    </rPh>
    <phoneticPr fontId="4"/>
  </si>
  <si>
    <t>令和5</t>
    <rPh sb="0" eb="2">
      <t>レイワ</t>
    </rPh>
    <phoneticPr fontId="4"/>
  </si>
  <si>
    <t>(資料)　北九州市教育委員会　教育調査統計資料</t>
    <phoneticPr fontId="4"/>
  </si>
  <si>
    <t>『地方公共団体における男女共同参画社会の形成又は女性に関する施策の推進状況報告書』</t>
    <rPh sb="31" eb="32">
      <t>サク</t>
    </rPh>
    <rPh sb="37" eb="40">
      <t>ホウコクショ</t>
    </rPh>
    <phoneticPr fontId="4"/>
  </si>
  <si>
    <t>令6</t>
    <rPh sb="0" eb="1">
      <t>レイ</t>
    </rPh>
    <phoneticPr fontId="4"/>
  </si>
  <si>
    <t>削除</t>
    <rPh sb="0" eb="2">
      <t>サクジョ</t>
    </rPh>
    <phoneticPr fontId="4"/>
  </si>
  <si>
    <t>令和6</t>
    <rPh sb="0" eb="2">
      <t>レイワ</t>
    </rPh>
    <phoneticPr fontId="4"/>
  </si>
  <si>
    <t>令7</t>
    <rPh sb="0" eb="1">
      <t>レイ</t>
    </rPh>
    <phoneticPr fontId="4"/>
  </si>
  <si>
    <t>令和7</t>
    <rPh sb="0" eb="2">
      <t>レイワ</t>
    </rPh>
    <phoneticPr fontId="4"/>
  </si>
  <si>
    <t>※令和7年度幼稚園の掲載なし</t>
    <rPh sb="1" eb="3">
      <t>レイワ</t>
    </rPh>
    <rPh sb="4" eb="5">
      <t>ネン</t>
    </rPh>
    <rPh sb="5" eb="6">
      <t>ド</t>
    </rPh>
    <rPh sb="6" eb="9">
      <t>ヨウチエン</t>
    </rPh>
    <rPh sb="10" eb="12">
      <t>ケイサイ</t>
    </rPh>
    <phoneticPr fontId="4"/>
  </si>
  <si>
    <t>（最終更新日：　R8　3/10</t>
    <rPh sb="1" eb="6">
      <t>サイシュウコウシンビ</t>
    </rPh>
    <phoneticPr fontId="4"/>
  </si>
  <si>
    <t>（最終更新日：　R8  3/10）</t>
    <rPh sb="1" eb="3">
      <t>サイシュウ</t>
    </rPh>
    <rPh sb="3" eb="6">
      <t>コウシンビ</t>
    </rPh>
    <phoneticPr fontId="4"/>
  </si>
  <si>
    <t>（最終更新日：　R7　3/10）</t>
    <rPh sb="1" eb="3">
      <t>サイシュウ</t>
    </rPh>
    <rPh sb="3" eb="6">
      <t>コウシンビ</t>
    </rPh>
    <phoneticPr fontId="4"/>
  </si>
  <si>
    <t>（最終更新日：　R8　3/10）</t>
    <rPh sb="1" eb="3">
      <t>サイシュウ</t>
    </rPh>
    <phoneticPr fontId="4"/>
  </si>
  <si>
    <t>（最終更新日：　R8　3/10）</t>
    <rPh sb="1" eb="6">
      <t>サイシュウコウシンビ</t>
    </rPh>
    <phoneticPr fontId="4"/>
  </si>
  <si>
    <t>（最終更新日：　3/10）</t>
    <phoneticPr fontId="4"/>
  </si>
  <si>
    <t>※令和2年以降の更新なし</t>
    <rPh sb="1" eb="3">
      <t>レイワ</t>
    </rPh>
    <rPh sb="4" eb="7">
      <t>ネンイコウ</t>
    </rPh>
    <rPh sb="8" eb="10">
      <t>コウシン</t>
    </rPh>
    <phoneticPr fontId="14"/>
  </si>
  <si>
    <t>※令和2年以降の更新なし</t>
    <rPh sb="1" eb="3">
      <t>レイワ</t>
    </rPh>
    <rPh sb="4" eb="7">
      <t>ネンイコウ</t>
    </rPh>
    <rPh sb="8" eb="10">
      <t>コウシン</t>
    </rPh>
    <phoneticPr fontId="4"/>
  </si>
  <si>
    <t>※令和7年の定員数について 政策局　WomanWill推進室照会済み</t>
    <rPh sb="1" eb="3">
      <t>レイワ</t>
    </rPh>
    <rPh sb="4" eb="5">
      <t>ネン</t>
    </rPh>
    <rPh sb="6" eb="9">
      <t>テイインスウ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</si>
</sst>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0_);[Red]\(0\)"/>
    <numFmt numFmtId="179" formatCode="0.0"/>
    <numFmt numFmtId="180" formatCode="0.0_);[Red]\(0.0\)"/>
  </numFmts>
  <fonts count="22"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b/>
      <sz val="11"/>
      <color rgb="FF0070C0"/>
      <name val="ＭＳ Ｐゴシック"/>
      <family val="3"/>
      <charset val="128"/>
    </font>
    <font>
      <sz val="11"/>
      <name val="Century Gothic"/>
      <family val="2"/>
    </font>
    <font>
      <sz val="10"/>
      <name val="ＭＳ Ｐゴシック"/>
      <family val="3"/>
      <charset val="128"/>
    </font>
    <font>
      <sz val="11"/>
      <color theme="1"/>
      <name val="ＭＳ Ｐゴシック"/>
      <family val="3"/>
      <charset val="128"/>
    </font>
    <font>
      <sz val="14"/>
      <name val="ＭＳ Ｐゴシック"/>
      <family val="3"/>
      <charset val="128"/>
    </font>
    <font>
      <sz val="10"/>
      <color indexed="8"/>
      <name val="ＭＳ Ｐゴシック"/>
      <family val="3"/>
      <charset val="128"/>
    </font>
    <font>
      <sz val="11"/>
      <color indexed="8"/>
      <name val="ＭＳ Ｐゴシック"/>
      <family val="3"/>
      <charset val="128"/>
    </font>
    <font>
      <sz val="10"/>
      <color theme="1"/>
      <name val="ＭＳ Ｐゴシック"/>
      <family val="3"/>
      <charset val="128"/>
    </font>
    <font>
      <sz val="12"/>
      <color theme="1"/>
      <name val="ＭＳ Ｐゴシック"/>
      <family val="3"/>
      <charset val="128"/>
    </font>
    <font>
      <sz val="6"/>
      <name val="游ゴシック"/>
      <family val="2"/>
      <charset val="128"/>
      <scheme val="minor"/>
    </font>
    <font>
      <sz val="11"/>
      <color rgb="FFFF0000"/>
      <name val="ＭＳ Ｐゴシック"/>
      <family val="3"/>
      <charset val="128"/>
    </font>
    <font>
      <b/>
      <sz val="11"/>
      <name val="ＭＳ Ｐゴシック"/>
      <family val="3"/>
      <charset val="128"/>
    </font>
    <font>
      <sz val="12"/>
      <name val="ＭＳ Ｐゴシック"/>
      <family val="3"/>
      <charset val="128"/>
    </font>
    <font>
      <b/>
      <sz val="12"/>
      <color rgb="FF0070C0"/>
      <name val="ＭＳ Ｐゴシック"/>
      <family val="3"/>
      <charset val="128"/>
    </font>
    <font>
      <b/>
      <sz val="14"/>
      <name val="ＭＳ Ｐゴシック"/>
      <family val="3"/>
      <charset val="128"/>
    </font>
    <font>
      <sz val="9"/>
      <name val="ＭＳ Ｐゴシック"/>
      <family val="3"/>
      <charset val="128"/>
    </font>
    <font>
      <sz val="10"/>
      <name val="Century Gothic"/>
      <family val="2"/>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5" tint="0.7999816888943144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theme="1"/>
      </left>
      <right style="thin">
        <color theme="1"/>
      </right>
      <top style="thin">
        <color theme="1"/>
      </top>
      <bottom style="thin">
        <color theme="1"/>
      </bottom>
      <diagonal/>
    </border>
    <border>
      <left style="thin">
        <color theme="1"/>
      </left>
      <right style="thick">
        <color theme="1"/>
      </right>
      <top style="thin">
        <color theme="1"/>
      </top>
      <bottom style="thin">
        <color theme="1"/>
      </bottom>
      <diagonal/>
    </border>
    <border>
      <left/>
      <right style="thin">
        <color theme="1"/>
      </right>
      <top style="thin">
        <color theme="1"/>
      </top>
      <bottom style="thin">
        <color theme="1"/>
      </bottom>
      <diagonal/>
    </border>
    <border>
      <left style="thin">
        <color indexed="64"/>
      </left>
      <right style="thick">
        <color theme="1"/>
      </right>
      <top style="thin">
        <color indexed="64"/>
      </top>
      <bottom/>
      <diagonal/>
    </border>
    <border>
      <left style="thin">
        <color theme="1"/>
      </left>
      <right style="thick">
        <color theme="1"/>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double">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diagonal/>
    </border>
    <border>
      <left style="medium">
        <color indexed="64"/>
      </left>
      <right style="double">
        <color indexed="64"/>
      </right>
      <top style="thin">
        <color indexed="64"/>
      </top>
      <bottom/>
      <diagonal/>
    </border>
    <border>
      <left style="medium">
        <color indexed="64"/>
      </left>
      <right style="double">
        <color indexed="64"/>
      </right>
      <top style="thin">
        <color theme="1"/>
      </top>
      <bottom style="thin">
        <color theme="1"/>
      </bottom>
      <diagonal/>
    </border>
    <border>
      <left style="medium">
        <color indexed="64"/>
      </left>
      <right style="double">
        <color indexed="64"/>
      </right>
      <top style="thin">
        <color theme="1"/>
      </top>
      <bottom/>
      <diagonal/>
    </border>
    <border>
      <left style="medium">
        <color indexed="64"/>
      </left>
      <right style="double">
        <color indexed="64"/>
      </right>
      <top style="medium">
        <color indexed="64"/>
      </top>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double">
        <color indexed="64"/>
      </right>
      <top/>
      <bottom style="double">
        <color indexed="64"/>
      </bottom>
      <diagonal/>
    </border>
    <border>
      <left style="medium">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style="thin">
        <color indexed="64"/>
      </top>
      <bottom style="double">
        <color indexed="64"/>
      </bottom>
      <diagonal/>
    </border>
    <border>
      <left style="thick">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medium">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double">
        <color indexed="64"/>
      </right>
      <top style="thin">
        <color theme="1"/>
      </top>
      <bottom style="thin">
        <color indexed="64"/>
      </bottom>
      <diagonal/>
    </border>
    <border>
      <left style="thin">
        <color theme="1"/>
      </left>
      <right style="thick">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style="thick">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ck">
        <color theme="1"/>
      </right>
      <top style="thin">
        <color indexed="64"/>
      </top>
      <bottom style="medium">
        <color indexed="64"/>
      </bottom>
      <diagonal/>
    </border>
    <border>
      <left style="thin">
        <color theme="1"/>
      </left>
      <right style="thin">
        <color theme="1"/>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s>
  <cellStyleXfs count="9">
    <xf numFmtId="0" fontId="0" fillId="0" borderId="0">
      <alignment vertical="center"/>
    </xf>
    <xf numFmtId="0" fontId="3" fillId="0" borderId="0"/>
    <xf numFmtId="38" fontId="3" fillId="0" borderId="0" applyFont="0" applyFill="0" applyBorder="0" applyAlignment="0" applyProtection="0"/>
    <xf numFmtId="0" fontId="3" fillId="0" borderId="0"/>
    <xf numFmtId="0" fontId="2" fillId="0" borderId="0">
      <alignment vertical="center"/>
    </xf>
    <xf numFmtId="9" fontId="3"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360">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176" fontId="6" fillId="0" borderId="0" xfId="0" applyNumberFormat="1" applyFont="1">
      <alignment vertical="center"/>
    </xf>
    <xf numFmtId="177" fontId="6" fillId="0" borderId="0" xfId="0" applyNumberFormat="1" applyFont="1">
      <alignment vertical="center"/>
    </xf>
    <xf numFmtId="0" fontId="0" fillId="0" borderId="1" xfId="0" applyBorder="1">
      <alignment vertical="center"/>
    </xf>
    <xf numFmtId="0" fontId="3" fillId="0" borderId="0" xfId="1"/>
    <xf numFmtId="0" fontId="9" fillId="0" borderId="0" xfId="1" applyFont="1" applyAlignment="1">
      <alignment vertical="top"/>
    </xf>
    <xf numFmtId="0" fontId="7" fillId="0" borderId="0" xfId="1" applyFont="1" applyAlignment="1">
      <alignment horizontal="center"/>
    </xf>
    <xf numFmtId="0" fontId="10" fillId="0" borderId="0" xfId="1" applyFont="1" applyAlignment="1">
      <alignment horizontal="center" vertical="center" wrapText="1"/>
    </xf>
    <xf numFmtId="38" fontId="3" fillId="0" borderId="0" xfId="2" applyBorder="1"/>
    <xf numFmtId="178" fontId="11" fillId="0" borderId="1" xfId="1" applyNumberFormat="1" applyFont="1" applyBorder="1" applyAlignment="1">
      <alignment horizontal="right" vertical="center" wrapText="1"/>
    </xf>
    <xf numFmtId="177" fontId="3" fillId="0" borderId="3" xfId="1" applyNumberFormat="1" applyBorder="1"/>
    <xf numFmtId="177" fontId="3" fillId="0" borderId="1" xfId="1" applyNumberFormat="1" applyBorder="1"/>
    <xf numFmtId="178" fontId="11" fillId="0" borderId="4" xfId="1" applyNumberFormat="1" applyFont="1" applyBorder="1" applyAlignment="1">
      <alignment horizontal="right" vertical="center" wrapText="1"/>
    </xf>
    <xf numFmtId="0" fontId="3" fillId="0" borderId="1" xfId="1" applyBorder="1"/>
    <xf numFmtId="177" fontId="3" fillId="0" borderId="5" xfId="1" applyNumberFormat="1" applyBorder="1"/>
    <xf numFmtId="0" fontId="7" fillId="0" borderId="0" xfId="1" applyFont="1"/>
    <xf numFmtId="0" fontId="13" fillId="0" borderId="0" xfId="1" applyFont="1" applyAlignment="1">
      <alignment vertical="center"/>
    </xf>
    <xf numFmtId="0" fontId="2" fillId="0" borderId="0" xfId="4">
      <alignment vertical="center"/>
    </xf>
    <xf numFmtId="0" fontId="7" fillId="0" borderId="1" xfId="0" applyFont="1" applyBorder="1">
      <alignment vertical="center"/>
    </xf>
    <xf numFmtId="0" fontId="0" fillId="2" borderId="1" xfId="0" applyFill="1" applyBorder="1">
      <alignment vertical="center"/>
    </xf>
    <xf numFmtId="0" fontId="15" fillId="0" borderId="0" xfId="0" applyFont="1">
      <alignment vertical="center"/>
    </xf>
    <xf numFmtId="0" fontId="17" fillId="0" borderId="0" xfId="0" applyFont="1">
      <alignment vertical="center"/>
    </xf>
    <xf numFmtId="0" fontId="5" fillId="0" borderId="0" xfId="0" applyFont="1" applyAlignment="1">
      <alignment horizontal="center" vertical="center"/>
    </xf>
    <xf numFmtId="0" fontId="0" fillId="0" borderId="0" xfId="0" applyAlignment="1">
      <alignment horizontal="center" vertical="center" shrinkToFit="1"/>
    </xf>
    <xf numFmtId="0" fontId="7" fillId="0" borderId="9" xfId="0" applyFont="1" applyBorder="1">
      <alignment vertical="center"/>
    </xf>
    <xf numFmtId="177" fontId="7" fillId="0" borderId="1" xfId="5" applyNumberFormat="1" applyFont="1" applyBorder="1">
      <alignment vertical="center"/>
    </xf>
    <xf numFmtId="177" fontId="7" fillId="0" borderId="10" xfId="0" applyNumberFormat="1" applyFont="1" applyBorder="1">
      <alignment vertical="center"/>
    </xf>
    <xf numFmtId="177" fontId="7" fillId="0" borderId="1" xfId="0" applyNumberFormat="1" applyFont="1" applyBorder="1">
      <alignment vertical="center"/>
    </xf>
    <xf numFmtId="177" fontId="0" fillId="0" borderId="10" xfId="0" applyNumberFormat="1" applyBorder="1">
      <alignment vertical="center"/>
    </xf>
    <xf numFmtId="176" fontId="7" fillId="0" borderId="2" xfId="0" applyNumberFormat="1" applyFont="1" applyBorder="1">
      <alignment vertical="center"/>
    </xf>
    <xf numFmtId="0" fontId="7" fillId="2" borderId="1" xfId="0" applyFont="1" applyFill="1" applyBorder="1">
      <alignment vertical="center"/>
    </xf>
    <xf numFmtId="176" fontId="7" fillId="2" borderId="2" xfId="0" applyNumberFormat="1" applyFont="1" applyFill="1" applyBorder="1">
      <alignment vertical="center"/>
    </xf>
    <xf numFmtId="0" fontId="7" fillId="2" borderId="9" xfId="0" applyFont="1" applyFill="1" applyBorder="1">
      <alignment vertical="center"/>
    </xf>
    <xf numFmtId="177" fontId="7" fillId="2" borderId="1" xfId="5" applyNumberFormat="1" applyFont="1" applyFill="1" applyBorder="1">
      <alignment vertical="center"/>
    </xf>
    <xf numFmtId="177" fontId="7" fillId="2" borderId="10" xfId="0" applyNumberFormat="1" applyFont="1" applyFill="1" applyBorder="1">
      <alignment vertical="center"/>
    </xf>
    <xf numFmtId="177" fontId="7" fillId="2" borderId="1" xfId="0" applyNumberFormat="1" applyFont="1" applyFill="1" applyBorder="1">
      <alignment vertical="center"/>
    </xf>
    <xf numFmtId="177" fontId="0" fillId="2" borderId="10" xfId="0" applyNumberFormat="1" applyFill="1" applyBorder="1">
      <alignment vertical="center"/>
    </xf>
    <xf numFmtId="0" fontId="7" fillId="2" borderId="3" xfId="0" applyFont="1" applyFill="1" applyBorder="1">
      <alignment vertical="center"/>
    </xf>
    <xf numFmtId="0" fontId="7" fillId="2" borderId="7" xfId="0" applyFont="1" applyFill="1" applyBorder="1">
      <alignment vertical="center"/>
    </xf>
    <xf numFmtId="0" fontId="16" fillId="0" borderId="0" xfId="0" applyFont="1" applyAlignment="1">
      <alignment horizontal="center" vertical="center"/>
    </xf>
    <xf numFmtId="176" fontId="7" fillId="2" borderId="16" xfId="0" applyNumberFormat="1" applyFont="1" applyFill="1" applyBorder="1">
      <alignment vertical="center"/>
    </xf>
    <xf numFmtId="0" fontId="7" fillId="0" borderId="6" xfId="0" applyFont="1" applyBorder="1">
      <alignment vertical="center"/>
    </xf>
    <xf numFmtId="0" fontId="7" fillId="2" borderId="6" xfId="0" applyFont="1" applyFill="1" applyBorder="1">
      <alignment vertical="center"/>
    </xf>
    <xf numFmtId="0" fontId="7" fillId="0" borderId="15" xfId="0" applyFont="1" applyBorder="1">
      <alignment vertical="center"/>
    </xf>
    <xf numFmtId="0" fontId="7" fillId="0" borderId="13" xfId="0" applyFont="1" applyBorder="1">
      <alignment vertical="center"/>
    </xf>
    <xf numFmtId="176" fontId="7" fillId="0" borderId="14" xfId="0" applyNumberFormat="1" applyFont="1" applyBorder="1">
      <alignment vertical="center"/>
    </xf>
    <xf numFmtId="177" fontId="7" fillId="0" borderId="13" xfId="5" applyNumberFormat="1" applyFont="1" applyFill="1" applyBorder="1">
      <alignment vertical="center"/>
    </xf>
    <xf numFmtId="177" fontId="7" fillId="0" borderId="14" xfId="0" applyNumberFormat="1" applyFont="1" applyBorder="1">
      <alignment vertical="center"/>
    </xf>
    <xf numFmtId="177" fontId="7" fillId="0" borderId="13" xfId="0" applyNumberFormat="1" applyFont="1" applyBorder="1">
      <alignment vertical="center"/>
    </xf>
    <xf numFmtId="177" fontId="0" fillId="0" borderId="14" xfId="0" applyNumberFormat="1" applyBorder="1">
      <alignment vertical="center"/>
    </xf>
    <xf numFmtId="177" fontId="7" fillId="0" borderId="3" xfId="5" applyNumberFormat="1" applyFont="1" applyFill="1" applyBorder="1">
      <alignment vertical="center"/>
    </xf>
    <xf numFmtId="0" fontId="7" fillId="0" borderId="3" xfId="0" applyFont="1" applyBorder="1">
      <alignment vertical="center"/>
    </xf>
    <xf numFmtId="177" fontId="7" fillId="0" borderId="12" xfId="0" applyNumberFormat="1" applyFont="1" applyBorder="1">
      <alignment vertical="center"/>
    </xf>
    <xf numFmtId="0" fontId="7" fillId="0" borderId="7" xfId="0" applyFont="1" applyBorder="1">
      <alignment vertical="center"/>
    </xf>
    <xf numFmtId="177" fontId="7" fillId="0" borderId="3" xfId="0" applyNumberFormat="1" applyFont="1" applyBorder="1">
      <alignment vertical="center"/>
    </xf>
    <xf numFmtId="177" fontId="0" fillId="0" borderId="12" xfId="0" applyNumberFormat="1" applyBorder="1">
      <alignment vertical="center"/>
    </xf>
    <xf numFmtId="176" fontId="7" fillId="0" borderId="3" xfId="5" applyNumberFormat="1" applyFont="1" applyFill="1" applyBorder="1">
      <alignment vertical="center"/>
    </xf>
    <xf numFmtId="176" fontId="7" fillId="0" borderId="13" xfId="5" applyNumberFormat="1" applyFont="1" applyFill="1" applyBorder="1">
      <alignment vertical="center"/>
    </xf>
    <xf numFmtId="176" fontId="7" fillId="0" borderId="3" xfId="0" applyNumberFormat="1" applyFont="1" applyBorder="1">
      <alignment vertical="center"/>
    </xf>
    <xf numFmtId="176" fontId="7" fillId="0" borderId="13" xfId="0" applyNumberFormat="1" applyFont="1" applyBorder="1">
      <alignment vertical="center"/>
    </xf>
    <xf numFmtId="176" fontId="0" fillId="0" borderId="9" xfId="0" applyNumberFormat="1" applyBorder="1">
      <alignment vertical="center"/>
    </xf>
    <xf numFmtId="176" fontId="0" fillId="0" borderId="1" xfId="0" applyNumberFormat="1" applyBorder="1">
      <alignment vertical="center"/>
    </xf>
    <xf numFmtId="176" fontId="0" fillId="0" borderId="3" xfId="0" applyNumberFormat="1" applyBorder="1">
      <alignment vertical="center"/>
    </xf>
    <xf numFmtId="176" fontId="0" fillId="0" borderId="7" xfId="0" applyNumberFormat="1" applyBorder="1">
      <alignment vertical="center"/>
    </xf>
    <xf numFmtId="176" fontId="0" fillId="0" borderId="15" xfId="0" applyNumberFormat="1" applyBorder="1">
      <alignment vertical="center"/>
    </xf>
    <xf numFmtId="176" fontId="0" fillId="0" borderId="13" xfId="0" applyNumberFormat="1" applyBorder="1">
      <alignment vertical="center"/>
    </xf>
    <xf numFmtId="0" fontId="0" fillId="0" borderId="0" xfId="0" applyAlignment="1">
      <alignment horizontal="left" vertical="center"/>
    </xf>
    <xf numFmtId="0" fontId="5" fillId="0" borderId="0" xfId="0" applyFont="1">
      <alignment vertical="center"/>
    </xf>
    <xf numFmtId="0" fontId="18" fillId="0" borderId="0" xfId="0" applyFont="1" applyAlignment="1">
      <alignment horizontal="left" vertical="center"/>
    </xf>
    <xf numFmtId="0" fontId="17" fillId="0" borderId="0" xfId="0" applyFont="1" applyAlignment="1">
      <alignment horizontal="left" vertical="center"/>
    </xf>
    <xf numFmtId="0" fontId="7" fillId="0" borderId="0" xfId="0" applyFont="1" applyAlignment="1">
      <alignment horizontal="left" vertical="center"/>
    </xf>
    <xf numFmtId="177" fontId="0" fillId="0" borderId="0" xfId="0" applyNumberFormat="1">
      <alignment vertical="center"/>
    </xf>
    <xf numFmtId="38" fontId="0" fillId="0" borderId="0" xfId="0" applyNumberFormat="1">
      <alignment vertical="center"/>
    </xf>
    <xf numFmtId="38" fontId="0" fillId="0" borderId="1" xfId="0" applyNumberFormat="1" applyBorder="1">
      <alignment vertical="center"/>
    </xf>
    <xf numFmtId="38" fontId="0" fillId="2" borderId="1" xfId="0" applyNumberFormat="1" applyFill="1" applyBorder="1">
      <alignment vertical="center"/>
    </xf>
    <xf numFmtId="38" fontId="0" fillId="0" borderId="1" xfId="7" applyFont="1" applyBorder="1">
      <alignment vertical="center"/>
    </xf>
    <xf numFmtId="0" fontId="19" fillId="0" borderId="0" xfId="0" applyFont="1" applyAlignment="1">
      <alignment horizontal="center" vertical="center"/>
    </xf>
    <xf numFmtId="0" fontId="0" fillId="0" borderId="0" xfId="0" applyAlignment="1">
      <alignment horizontal="center" vertical="center"/>
    </xf>
    <xf numFmtId="0" fontId="7" fillId="0" borderId="18" xfId="0" applyFont="1" applyBorder="1">
      <alignment vertical="center"/>
    </xf>
    <xf numFmtId="0" fontId="7" fillId="0" borderId="19" xfId="0" applyFont="1" applyBorder="1">
      <alignment vertical="center"/>
    </xf>
    <xf numFmtId="177" fontId="7" fillId="0" borderId="19" xfId="5" applyNumberFormat="1" applyFont="1" applyFill="1" applyBorder="1">
      <alignment vertical="center"/>
    </xf>
    <xf numFmtId="176" fontId="7" fillId="0" borderId="19" xfId="5" applyNumberFormat="1" applyFont="1" applyFill="1" applyBorder="1">
      <alignment vertical="center"/>
    </xf>
    <xf numFmtId="177" fontId="7" fillId="0" borderId="17" xfId="0" applyNumberFormat="1" applyFont="1" applyBorder="1">
      <alignment vertical="center"/>
    </xf>
    <xf numFmtId="177" fontId="7" fillId="0" borderId="19" xfId="0" applyNumberFormat="1" applyFont="1" applyBorder="1">
      <alignment vertical="center"/>
    </xf>
    <xf numFmtId="176" fontId="7" fillId="0" borderId="19" xfId="0" applyNumberFormat="1" applyFont="1" applyBorder="1">
      <alignment vertical="center"/>
    </xf>
    <xf numFmtId="177" fontId="0" fillId="0" borderId="17" xfId="0" applyNumberFormat="1" applyBorder="1">
      <alignment vertical="center"/>
    </xf>
    <xf numFmtId="176" fontId="0" fillId="0" borderId="18" xfId="0" applyNumberFormat="1" applyBorder="1">
      <alignment vertical="center"/>
    </xf>
    <xf numFmtId="176" fontId="0" fillId="0" borderId="19" xfId="0" applyNumberFormat="1" applyBorder="1">
      <alignment vertical="center"/>
    </xf>
    <xf numFmtId="0" fontId="0" fillId="0" borderId="0" xfId="0" applyAlignment="1">
      <alignment horizontal="right" vertical="center"/>
    </xf>
    <xf numFmtId="176" fontId="0" fillId="0" borderId="1" xfId="0" applyNumberFormat="1" applyBorder="1" applyAlignment="1">
      <alignment horizontal="right" vertical="center"/>
    </xf>
    <xf numFmtId="176" fontId="0" fillId="0" borderId="3" xfId="0" applyNumberFormat="1" applyBorder="1" applyAlignment="1">
      <alignment horizontal="right" vertical="center"/>
    </xf>
    <xf numFmtId="176" fontId="0" fillId="0" borderId="13" xfId="0" applyNumberFormat="1" applyBorder="1" applyAlignment="1">
      <alignment horizontal="right" vertical="center"/>
    </xf>
    <xf numFmtId="176" fontId="0" fillId="0" borderId="19" xfId="0" applyNumberFormat="1" applyBorder="1" applyAlignment="1">
      <alignment horizontal="right" vertical="center"/>
    </xf>
    <xf numFmtId="178" fontId="7" fillId="0" borderId="1" xfId="0" applyNumberFormat="1" applyFont="1" applyBorder="1">
      <alignment vertical="center"/>
    </xf>
    <xf numFmtId="178" fontId="7" fillId="0" borderId="6" xfId="0" applyNumberFormat="1" applyFont="1" applyBorder="1">
      <alignment vertical="center"/>
    </xf>
    <xf numFmtId="178" fontId="7" fillId="0" borderId="1" xfId="0" applyNumberFormat="1" applyFont="1" applyBorder="1" applyAlignment="1">
      <alignment horizontal="right" vertical="center"/>
    </xf>
    <xf numFmtId="180" fontId="7" fillId="0" borderId="1" xfId="0" applyNumberFormat="1" applyFont="1" applyBorder="1">
      <alignment vertical="center"/>
    </xf>
    <xf numFmtId="180" fontId="7" fillId="0" borderId="10" xfId="0" applyNumberFormat="1" applyFont="1" applyBorder="1">
      <alignment vertical="center"/>
    </xf>
    <xf numFmtId="0" fontId="0" fillId="0" borderId="0" xfId="1" applyFont="1"/>
    <xf numFmtId="0" fontId="6" fillId="0" borderId="0" xfId="0" applyFont="1" applyAlignment="1">
      <alignment horizontal="right" vertical="center"/>
    </xf>
    <xf numFmtId="177" fontId="6" fillId="0" borderId="0" xfId="0" applyNumberFormat="1" applyFont="1" applyAlignment="1">
      <alignment horizontal="right" vertical="center"/>
    </xf>
    <xf numFmtId="38" fontId="3" fillId="0" borderId="0" xfId="8" applyAlignment="1"/>
    <xf numFmtId="38" fontId="7" fillId="0" borderId="0" xfId="8" applyFont="1" applyAlignment="1"/>
    <xf numFmtId="179" fontId="2" fillId="0" borderId="0" xfId="4" applyNumberFormat="1">
      <alignment vertical="center"/>
    </xf>
    <xf numFmtId="0" fontId="8" fillId="0" borderId="0" xfId="4" applyFont="1">
      <alignment vertical="center"/>
    </xf>
    <xf numFmtId="179" fontId="8" fillId="0" borderId="0" xfId="4" applyNumberFormat="1" applyFont="1">
      <alignment vertical="center"/>
    </xf>
    <xf numFmtId="0" fontId="8" fillId="0" borderId="1" xfId="4" applyFont="1" applyBorder="1">
      <alignment vertical="center"/>
    </xf>
    <xf numFmtId="0" fontId="8" fillId="0" borderId="0" xfId="4" applyFont="1" applyAlignment="1">
      <alignment vertical="center" wrapText="1"/>
    </xf>
    <xf numFmtId="0" fontId="13" fillId="0" borderId="0" xfId="4" applyFont="1">
      <alignment vertical="center"/>
    </xf>
    <xf numFmtId="0" fontId="1" fillId="0" borderId="0" xfId="4" applyFont="1">
      <alignment vertical="center"/>
    </xf>
    <xf numFmtId="0" fontId="3" fillId="0" borderId="0" xfId="1" applyAlignment="1">
      <alignment vertical="center"/>
    </xf>
    <xf numFmtId="0" fontId="0" fillId="0" borderId="0" xfId="1" applyFont="1" applyAlignment="1">
      <alignment vertical="center"/>
    </xf>
    <xf numFmtId="3" fontId="0" fillId="0" borderId="1" xfId="0" applyNumberFormat="1" applyBorder="1">
      <alignment vertical="center"/>
    </xf>
    <xf numFmtId="180" fontId="7" fillId="0" borderId="1" xfId="0" applyNumberFormat="1" applyFont="1" applyBorder="1" applyAlignment="1">
      <alignment horizontal="right" vertical="center"/>
    </xf>
    <xf numFmtId="0" fontId="8" fillId="0" borderId="0" xfId="4" applyFont="1" applyAlignment="1">
      <alignment horizontal="center" vertical="center"/>
    </xf>
    <xf numFmtId="0" fontId="2" fillId="0" borderId="0" xfId="4" applyAlignment="1">
      <alignment horizontal="center" vertical="center"/>
    </xf>
    <xf numFmtId="179" fontId="12" fillId="0" borderId="0" xfId="4" applyNumberFormat="1" applyFont="1" applyAlignment="1">
      <alignment horizontal="center" vertical="center" wrapText="1"/>
    </xf>
    <xf numFmtId="176" fontId="0" fillId="0" borderId="21" xfId="0" applyNumberFormat="1" applyBorder="1" applyAlignment="1">
      <alignment horizontal="right" vertical="center"/>
    </xf>
    <xf numFmtId="177" fontId="0" fillId="0" borderId="21" xfId="0" applyNumberFormat="1" applyBorder="1" applyAlignment="1">
      <alignment horizontal="right" vertical="center"/>
    </xf>
    <xf numFmtId="0" fontId="0" fillId="0" borderId="24" xfId="0" applyBorder="1">
      <alignment vertical="center"/>
    </xf>
    <xf numFmtId="177" fontId="0" fillId="0" borderId="25" xfId="0" applyNumberFormat="1" applyBorder="1" applyAlignment="1">
      <alignment horizontal="right" vertical="center"/>
    </xf>
    <xf numFmtId="0" fontId="3" fillId="0" borderId="6" xfId="0" applyFont="1" applyBorder="1">
      <alignment vertical="center"/>
    </xf>
    <xf numFmtId="0" fontId="0" fillId="2" borderId="6" xfId="0" applyFill="1" applyBorder="1">
      <alignment vertical="center"/>
    </xf>
    <xf numFmtId="0" fontId="0" fillId="0" borderId="6" xfId="0" applyBorder="1">
      <alignment vertical="center"/>
    </xf>
    <xf numFmtId="0" fontId="0" fillId="0" borderId="26" xfId="0" applyBorder="1">
      <alignment vertical="center"/>
    </xf>
    <xf numFmtId="0" fontId="0" fillId="0" borderId="27" xfId="0" applyBorder="1" applyAlignment="1">
      <alignment horizontal="left" vertical="center" shrinkToFit="1"/>
    </xf>
    <xf numFmtId="0" fontId="3" fillId="0" borderId="27" xfId="0" applyFont="1" applyBorder="1" applyAlignment="1">
      <alignment horizontal="left" vertical="center" shrinkToFit="1"/>
    </xf>
    <xf numFmtId="0" fontId="0" fillId="0" borderId="27" xfId="0" applyBorder="1" applyAlignment="1">
      <alignment horizontal="left" vertical="center"/>
    </xf>
    <xf numFmtId="0" fontId="0" fillId="2" borderId="27" xfId="0" applyFill="1" applyBorder="1" applyAlignment="1">
      <alignment horizontal="left" vertical="center"/>
    </xf>
    <xf numFmtId="0" fontId="0" fillId="0" borderId="28" xfId="0" applyBorder="1" applyAlignment="1">
      <alignment horizontal="left" vertical="center"/>
    </xf>
    <xf numFmtId="38" fontId="11" fillId="0" borderId="21" xfId="8" applyFont="1" applyBorder="1" applyAlignment="1">
      <alignment horizontal="right" vertical="center" wrapText="1"/>
    </xf>
    <xf numFmtId="177" fontId="3" fillId="0" borderId="0" xfId="1" applyNumberFormat="1"/>
    <xf numFmtId="38" fontId="3" fillId="0" borderId="29" xfId="8" applyBorder="1" applyAlignment="1" applyProtection="1">
      <protection locked="0"/>
    </xf>
    <xf numFmtId="38" fontId="3" fillId="0" borderId="21" xfId="8" applyBorder="1" applyAlignment="1" applyProtection="1">
      <protection locked="0"/>
    </xf>
    <xf numFmtId="38" fontId="3" fillId="0" borderId="21" xfId="8" applyBorder="1" applyAlignment="1"/>
    <xf numFmtId="0" fontId="11" fillId="0" borderId="6" xfId="1" applyFont="1" applyBorder="1" applyAlignment="1">
      <alignment horizontal="right" vertical="center" wrapText="1"/>
    </xf>
    <xf numFmtId="0" fontId="3" fillId="0" borderId="30" xfId="3" applyBorder="1" applyProtection="1">
      <protection locked="0"/>
    </xf>
    <xf numFmtId="0" fontId="3" fillId="0" borderId="6" xfId="3" applyBorder="1" applyProtection="1">
      <protection locked="0"/>
    </xf>
    <xf numFmtId="0" fontId="3" fillId="0" borderId="6" xfId="1" applyBorder="1"/>
    <xf numFmtId="0" fontId="10" fillId="0" borderId="27" xfId="1" applyFont="1" applyBorder="1" applyAlignment="1">
      <alignment horizontal="left" vertical="center" wrapText="1"/>
    </xf>
    <xf numFmtId="0" fontId="12" fillId="0" borderId="31" xfId="1" applyFont="1" applyBorder="1" applyAlignment="1">
      <alignment horizontal="left" vertical="center" wrapText="1"/>
    </xf>
    <xf numFmtId="0" fontId="12" fillId="0" borderId="27" xfId="1" applyFont="1" applyBorder="1" applyAlignment="1">
      <alignment horizontal="left" vertical="center" wrapText="1"/>
    </xf>
    <xf numFmtId="0" fontId="0" fillId="0" borderId="27" xfId="1" applyFont="1" applyBorder="1" applyAlignment="1">
      <alignment horizontal="left"/>
    </xf>
    <xf numFmtId="179" fontId="8" fillId="0" borderId="21" xfId="4" applyNumberFormat="1" applyFont="1" applyBorder="1">
      <alignment vertical="center"/>
    </xf>
    <xf numFmtId="0" fontId="8" fillId="0" borderId="6" xfId="4" applyFont="1" applyBorder="1">
      <alignment vertical="center"/>
    </xf>
    <xf numFmtId="0" fontId="8" fillId="0" borderId="27" xfId="4" applyFont="1" applyBorder="1">
      <alignment vertical="center"/>
    </xf>
    <xf numFmtId="0" fontId="12" fillId="0" borderId="0" xfId="4" applyFont="1" applyAlignment="1">
      <alignment horizontal="center" vertical="center" wrapText="1"/>
    </xf>
    <xf numFmtId="177" fontId="0" fillId="0" borderId="21" xfId="0" applyNumberFormat="1" applyBorder="1">
      <alignment vertical="center"/>
    </xf>
    <xf numFmtId="177" fontId="0" fillId="0" borderId="25" xfId="0" applyNumberFormat="1" applyBorder="1">
      <alignment vertical="center"/>
    </xf>
    <xf numFmtId="177" fontId="0" fillId="0" borderId="32" xfId="0" applyNumberFormat="1" applyBorder="1">
      <alignment vertical="center"/>
    </xf>
    <xf numFmtId="3" fontId="0" fillId="0" borderId="24" xfId="0" applyNumberFormat="1" applyBorder="1">
      <alignment vertical="center"/>
    </xf>
    <xf numFmtId="177" fontId="0" fillId="0" borderId="33" xfId="0" applyNumberFormat="1" applyBorder="1">
      <alignment vertical="center"/>
    </xf>
    <xf numFmtId="3" fontId="0" fillId="0" borderId="6" xfId="0" applyNumberFormat="1" applyBorder="1">
      <alignment vertical="center"/>
    </xf>
    <xf numFmtId="3" fontId="0" fillId="0" borderId="26" xfId="0" applyNumberFormat="1" applyBorder="1">
      <alignment vertical="center"/>
    </xf>
    <xf numFmtId="0" fontId="0" fillId="0" borderId="31" xfId="0" applyBorder="1">
      <alignment vertical="center"/>
    </xf>
    <xf numFmtId="0" fontId="0" fillId="0" borderId="27" xfId="0" applyBorder="1">
      <alignment vertical="center"/>
    </xf>
    <xf numFmtId="0" fontId="0" fillId="0" borderId="28" xfId="0" applyBorder="1">
      <alignment vertical="center"/>
    </xf>
    <xf numFmtId="177" fontId="0" fillId="2" borderId="21" xfId="0" applyNumberFormat="1" applyFill="1" applyBorder="1">
      <alignment vertical="center"/>
    </xf>
    <xf numFmtId="38" fontId="0" fillId="0" borderId="24" xfId="0" applyNumberFormat="1" applyBorder="1">
      <alignment vertical="center"/>
    </xf>
    <xf numFmtId="0" fontId="0" fillId="0" borderId="31" xfId="0" applyBorder="1" applyAlignment="1">
      <alignment horizontal="left" vertical="center"/>
    </xf>
    <xf numFmtId="177" fontId="7" fillId="0" borderId="21" xfId="0" applyNumberFormat="1" applyFont="1" applyBorder="1">
      <alignment vertical="center"/>
    </xf>
    <xf numFmtId="177" fontId="7" fillId="0" borderId="20" xfId="0" applyNumberFormat="1" applyFont="1" applyBorder="1">
      <alignment vertical="center"/>
    </xf>
    <xf numFmtId="177" fontId="7" fillId="0" borderId="38" xfId="0" applyNumberFormat="1" applyFont="1" applyBorder="1">
      <alignment vertical="center"/>
    </xf>
    <xf numFmtId="177" fontId="7" fillId="0" borderId="39" xfId="0" applyNumberFormat="1" applyFont="1" applyBorder="1">
      <alignment vertical="center"/>
    </xf>
    <xf numFmtId="180" fontId="7" fillId="0" borderId="21" xfId="0" applyNumberFormat="1" applyFont="1" applyBorder="1">
      <alignment vertical="center"/>
    </xf>
    <xf numFmtId="0" fontId="7" fillId="0" borderId="27" xfId="0" applyFont="1" applyBorder="1">
      <alignment vertical="center"/>
    </xf>
    <xf numFmtId="0" fontId="7" fillId="2" borderId="27" xfId="0" applyFont="1" applyFill="1" applyBorder="1">
      <alignment vertical="center"/>
    </xf>
    <xf numFmtId="0" fontId="7" fillId="2" borderId="40" xfId="0" applyFont="1" applyFill="1" applyBorder="1">
      <alignment vertical="center"/>
    </xf>
    <xf numFmtId="0" fontId="7" fillId="2" borderId="41" xfId="0" applyFont="1" applyFill="1" applyBorder="1">
      <alignment vertical="center"/>
    </xf>
    <xf numFmtId="0" fontId="7" fillId="0" borderId="42" xfId="0" applyFont="1" applyBorder="1">
      <alignment vertical="center"/>
    </xf>
    <xf numFmtId="179" fontId="8" fillId="0" borderId="32" xfId="4" applyNumberFormat="1" applyFont="1" applyBorder="1">
      <alignment vertical="center"/>
    </xf>
    <xf numFmtId="0" fontId="8" fillId="0" borderId="49" xfId="4" applyFont="1" applyBorder="1">
      <alignment vertical="center"/>
    </xf>
    <xf numFmtId="0" fontId="12" fillId="0" borderId="34" xfId="4" applyFont="1" applyBorder="1" applyAlignment="1">
      <alignment horizontal="centerContinuous" vertical="center"/>
    </xf>
    <xf numFmtId="0" fontId="12" fillId="0" borderId="45" xfId="4" applyFont="1" applyBorder="1" applyAlignment="1">
      <alignment horizontal="centerContinuous" vertical="center"/>
    </xf>
    <xf numFmtId="0" fontId="12" fillId="0" borderId="47" xfId="4" applyFont="1" applyBorder="1" applyAlignment="1">
      <alignment horizontal="center" vertical="center"/>
    </xf>
    <xf numFmtId="179" fontId="12" fillId="0" borderId="45" xfId="4" applyNumberFormat="1" applyFont="1" applyBorder="1" applyAlignment="1">
      <alignment horizontal="center" vertical="center"/>
    </xf>
    <xf numFmtId="0" fontId="12" fillId="0" borderId="44" xfId="4" applyFont="1" applyBorder="1" applyAlignment="1">
      <alignment horizontal="centerContinuous" vertical="center"/>
    </xf>
    <xf numFmtId="0" fontId="8" fillId="0" borderId="30" xfId="4" applyFont="1" applyBorder="1">
      <alignment vertical="center"/>
    </xf>
    <xf numFmtId="0" fontId="8" fillId="0" borderId="4" xfId="4" applyFont="1" applyBorder="1">
      <alignment vertical="center"/>
    </xf>
    <xf numFmtId="0" fontId="8" fillId="0" borderId="29" xfId="4" applyFont="1" applyBorder="1">
      <alignment vertical="center"/>
    </xf>
    <xf numFmtId="0" fontId="8" fillId="0" borderId="48" xfId="4" applyFont="1" applyBorder="1">
      <alignment vertical="center"/>
    </xf>
    <xf numFmtId="179" fontId="8" fillId="0" borderId="46" xfId="4" applyNumberFormat="1" applyFont="1" applyBorder="1">
      <alignment vertical="center"/>
    </xf>
    <xf numFmtId="0" fontId="8" fillId="0" borderId="31" xfId="4" applyFont="1" applyBorder="1">
      <alignment vertical="center"/>
    </xf>
    <xf numFmtId="0" fontId="12" fillId="0" borderId="50" xfId="4" applyFont="1" applyBorder="1" applyAlignment="1">
      <alignment horizontal="center" vertical="center" wrapText="1"/>
    </xf>
    <xf numFmtId="0" fontId="12" fillId="0" borderId="51" xfId="4" applyFont="1" applyBorder="1" applyAlignment="1">
      <alignment horizontal="center" vertical="center"/>
    </xf>
    <xf numFmtId="0" fontId="12" fillId="0" borderId="52" xfId="4" applyFont="1" applyBorder="1" applyAlignment="1">
      <alignment horizontal="center" vertical="center" wrapText="1"/>
    </xf>
    <xf numFmtId="0" fontId="12" fillId="0" borderId="53" xfId="4" applyFont="1" applyBorder="1" applyAlignment="1">
      <alignment horizontal="center" vertical="center" wrapText="1"/>
    </xf>
    <xf numFmtId="179" fontId="12" fillId="0" borderId="54" xfId="4" applyNumberFormat="1" applyFont="1" applyBorder="1" applyAlignment="1">
      <alignment horizontal="center" vertical="center" wrapText="1"/>
    </xf>
    <xf numFmtId="0" fontId="0" fillId="0" borderId="4" xfId="0" applyBorder="1">
      <alignment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10" fillId="0" borderId="31" xfId="1" applyFont="1" applyBorder="1" applyAlignment="1">
      <alignment horizontal="left" vertical="center" wrapText="1"/>
    </xf>
    <xf numFmtId="0" fontId="11" fillId="0" borderId="30" xfId="1" applyFont="1" applyBorder="1" applyAlignment="1">
      <alignment horizontal="right" vertical="center" wrapText="1"/>
    </xf>
    <xf numFmtId="38" fontId="11" fillId="0" borderId="29" xfId="8" applyFont="1" applyBorder="1" applyAlignment="1">
      <alignment horizontal="right" vertical="center" wrapText="1"/>
    </xf>
    <xf numFmtId="0" fontId="10" fillId="0" borderId="56" xfId="1" applyFont="1" applyBorder="1" applyAlignment="1">
      <alignment horizontal="center" vertical="center" wrapText="1"/>
    </xf>
    <xf numFmtId="0" fontId="10" fillId="0" borderId="57" xfId="1" applyFont="1" applyBorder="1" applyAlignment="1">
      <alignment horizontal="center" vertical="center" wrapText="1"/>
    </xf>
    <xf numFmtId="0" fontId="10" fillId="0" borderId="58" xfId="1" applyFont="1" applyBorder="1" applyAlignment="1">
      <alignment horizontal="center" vertical="center" wrapText="1"/>
    </xf>
    <xf numFmtId="38" fontId="10" fillId="0" borderId="59" xfId="8" applyFont="1" applyBorder="1" applyAlignment="1">
      <alignment horizontal="center" vertical="center" wrapText="1"/>
    </xf>
    <xf numFmtId="0" fontId="0" fillId="0" borderId="30" xfId="0" applyBorder="1">
      <alignment vertical="center"/>
    </xf>
    <xf numFmtId="177" fontId="0" fillId="0" borderId="29" xfId="0" applyNumberFormat="1" applyBorder="1">
      <alignment vertical="center"/>
    </xf>
    <xf numFmtId="0" fontId="12" fillId="0" borderId="56" xfId="4" applyFont="1" applyBorder="1" applyAlignment="1">
      <alignment horizontal="center" vertical="center"/>
    </xf>
    <xf numFmtId="0" fontId="12" fillId="0" borderId="57" xfId="4" applyFont="1" applyBorder="1" applyAlignment="1">
      <alignment horizontal="center" vertical="center" wrapText="1"/>
    </xf>
    <xf numFmtId="0" fontId="12" fillId="0" borderId="58" xfId="4" applyFont="1" applyBorder="1" applyAlignment="1">
      <alignment horizontal="center" vertical="center"/>
    </xf>
    <xf numFmtId="0" fontId="12" fillId="0" borderId="59" xfId="4" applyFont="1" applyBorder="1" applyAlignment="1">
      <alignment horizontal="center" vertical="center" wrapText="1"/>
    </xf>
    <xf numFmtId="3" fontId="0" fillId="0" borderId="30" xfId="0" applyNumberFormat="1" applyBorder="1">
      <alignment vertical="center"/>
    </xf>
    <xf numFmtId="3" fontId="0" fillId="0" borderId="4" xfId="0" applyNumberFormat="1" applyBorder="1">
      <alignment vertical="center"/>
    </xf>
    <xf numFmtId="0" fontId="0" fillId="0" borderId="56" xfId="0" applyBorder="1" applyAlignment="1">
      <alignment horizontal="center" vertical="center"/>
    </xf>
    <xf numFmtId="0" fontId="7" fillId="0" borderId="63" xfId="0" applyFont="1" applyBorder="1" applyAlignment="1">
      <alignment horizontal="center" vertical="center"/>
    </xf>
    <xf numFmtId="38" fontId="0" fillId="0" borderId="4" xfId="7" applyFont="1" applyBorder="1">
      <alignment vertical="center"/>
    </xf>
    <xf numFmtId="38" fontId="0" fillId="0" borderId="4" xfId="0" applyNumberFormat="1" applyBorder="1">
      <alignment vertical="center"/>
    </xf>
    <xf numFmtId="0" fontId="7" fillId="0" borderId="31" xfId="0" applyFont="1" applyBorder="1">
      <alignment vertical="center"/>
    </xf>
    <xf numFmtId="0" fontId="7" fillId="0" borderId="30" xfId="0" applyFont="1" applyBorder="1">
      <alignment vertical="center"/>
    </xf>
    <xf numFmtId="0" fontId="7" fillId="0" borderId="4" xfId="0" applyFont="1" applyBorder="1">
      <alignment vertical="center"/>
    </xf>
    <xf numFmtId="0" fontId="7" fillId="0" borderId="64" xfId="0" applyFont="1" applyBorder="1">
      <alignment vertical="center"/>
    </xf>
    <xf numFmtId="0" fontId="7" fillId="0" borderId="65" xfId="0" applyFont="1" applyBorder="1">
      <alignment vertical="center"/>
    </xf>
    <xf numFmtId="177" fontId="7" fillId="0" borderId="4" xfId="5" applyNumberFormat="1" applyFont="1" applyBorder="1">
      <alignment vertical="center"/>
    </xf>
    <xf numFmtId="177" fontId="7" fillId="0" borderId="66" xfId="0" applyNumberFormat="1" applyFont="1" applyBorder="1">
      <alignment vertical="center"/>
    </xf>
    <xf numFmtId="177" fontId="7" fillId="0" borderId="4" xfId="0" applyNumberFormat="1" applyFont="1" applyBorder="1">
      <alignment vertical="center"/>
    </xf>
    <xf numFmtId="177" fontId="0" fillId="0" borderId="66" xfId="0" applyNumberFormat="1" applyBorder="1">
      <alignment vertical="center"/>
    </xf>
    <xf numFmtId="176" fontId="0" fillId="0" borderId="65" xfId="0" applyNumberFormat="1" applyBorder="1">
      <alignment vertical="center"/>
    </xf>
    <xf numFmtId="176" fontId="0" fillId="0" borderId="4" xfId="0" applyNumberFormat="1" applyBorder="1" applyAlignment="1">
      <alignment horizontal="right" vertical="center"/>
    </xf>
    <xf numFmtId="176" fontId="0" fillId="0" borderId="4" xfId="0" applyNumberFormat="1" applyBorder="1">
      <alignment vertical="center"/>
    </xf>
    <xf numFmtId="177" fontId="7" fillId="0" borderId="29" xfId="0" applyNumberFormat="1" applyFont="1" applyBorder="1">
      <alignment vertical="center"/>
    </xf>
    <xf numFmtId="0" fontId="20" fillId="0" borderId="60" xfId="0" applyFont="1" applyBorder="1" applyAlignment="1">
      <alignment horizontal="center" vertical="center" wrapText="1" shrinkToFit="1"/>
    </xf>
    <xf numFmtId="0" fontId="20" fillId="0" borderId="61" xfId="0" applyFont="1" applyBorder="1" applyAlignment="1">
      <alignment horizontal="center" vertical="center" wrapText="1" shrinkToFit="1"/>
    </xf>
    <xf numFmtId="0" fontId="20" fillId="0" borderId="67" xfId="0" applyFont="1" applyBorder="1" applyAlignment="1">
      <alignment horizontal="center" vertical="center" wrapText="1" shrinkToFit="1"/>
    </xf>
    <xf numFmtId="0" fontId="20" fillId="0" borderId="68" xfId="0" applyFont="1" applyBorder="1" applyAlignment="1">
      <alignment horizontal="center" vertical="center" wrapText="1" shrinkToFit="1"/>
    </xf>
    <xf numFmtId="0" fontId="20" fillId="0" borderId="69" xfId="0" applyFont="1" applyBorder="1" applyAlignment="1">
      <alignment horizontal="center" vertical="center" wrapText="1" shrinkToFit="1"/>
    </xf>
    <xf numFmtId="0" fontId="20" fillId="0" borderId="62" xfId="0" applyFont="1" applyBorder="1" applyAlignment="1">
      <alignment horizontal="center" vertical="center" wrapText="1" shrinkToFit="1"/>
    </xf>
    <xf numFmtId="0" fontId="7" fillId="0" borderId="76" xfId="0" applyFont="1" applyBorder="1">
      <alignment vertical="center"/>
    </xf>
    <xf numFmtId="176" fontId="7" fillId="0" borderId="77" xfId="0" applyNumberFormat="1" applyFont="1" applyBorder="1">
      <alignment vertical="center"/>
    </xf>
    <xf numFmtId="177" fontId="7" fillId="0" borderId="78" xfId="5" applyNumberFormat="1" applyFont="1" applyFill="1" applyBorder="1">
      <alignment vertical="center"/>
    </xf>
    <xf numFmtId="177" fontId="7" fillId="0" borderId="77" xfId="0" applyNumberFormat="1" applyFont="1" applyBorder="1">
      <alignment vertical="center"/>
    </xf>
    <xf numFmtId="176" fontId="7" fillId="0" borderId="79" xfId="0" applyNumberFormat="1" applyFont="1" applyBorder="1">
      <alignment vertical="center"/>
    </xf>
    <xf numFmtId="177" fontId="7" fillId="0" borderId="80" xfId="5" applyNumberFormat="1" applyFont="1" applyFill="1" applyBorder="1">
      <alignment vertical="center"/>
    </xf>
    <xf numFmtId="177" fontId="7" fillId="0" borderId="79" xfId="0" applyNumberFormat="1" applyFont="1" applyBorder="1">
      <alignment vertical="center"/>
    </xf>
    <xf numFmtId="0" fontId="0" fillId="3" borderId="0" xfId="0" applyFill="1">
      <alignment vertical="center"/>
    </xf>
    <xf numFmtId="0" fontId="7" fillId="3" borderId="27" xfId="0" applyFont="1" applyFill="1" applyBorder="1">
      <alignment vertical="center"/>
    </xf>
    <xf numFmtId="0" fontId="7" fillId="3" borderId="6" xfId="0" applyFont="1" applyFill="1" applyBorder="1">
      <alignment vertical="center"/>
    </xf>
    <xf numFmtId="0" fontId="7" fillId="3" borderId="1" xfId="0" applyFont="1" applyFill="1" applyBorder="1">
      <alignment vertical="center"/>
    </xf>
    <xf numFmtId="0" fontId="7" fillId="3" borderId="2" xfId="0" applyFont="1" applyFill="1" applyBorder="1">
      <alignment vertical="center"/>
    </xf>
    <xf numFmtId="0" fontId="7" fillId="3" borderId="9" xfId="0" applyFont="1" applyFill="1" applyBorder="1">
      <alignment vertical="center"/>
    </xf>
    <xf numFmtId="177" fontId="7" fillId="3" borderId="1" xfId="5" applyNumberFormat="1" applyFont="1" applyFill="1" applyBorder="1">
      <alignment vertical="center"/>
    </xf>
    <xf numFmtId="177" fontId="7" fillId="3" borderId="10" xfId="0" applyNumberFormat="1" applyFont="1" applyFill="1" applyBorder="1">
      <alignment vertical="center"/>
    </xf>
    <xf numFmtId="177" fontId="7" fillId="3" borderId="1" xfId="0" applyNumberFormat="1" applyFont="1" applyFill="1" applyBorder="1">
      <alignment vertical="center"/>
    </xf>
    <xf numFmtId="177" fontId="0" fillId="3" borderId="10" xfId="0" applyNumberFormat="1" applyFill="1" applyBorder="1">
      <alignment vertical="center"/>
    </xf>
    <xf numFmtId="176" fontId="0" fillId="3" borderId="9" xfId="0" applyNumberFormat="1" applyFill="1" applyBorder="1">
      <alignment vertical="center"/>
    </xf>
    <xf numFmtId="176" fontId="0" fillId="3" borderId="1" xfId="0" applyNumberFormat="1" applyFill="1" applyBorder="1" applyAlignment="1">
      <alignment horizontal="right" vertical="center"/>
    </xf>
    <xf numFmtId="176" fontId="0" fillId="3" borderId="1" xfId="0" applyNumberFormat="1" applyFill="1" applyBorder="1">
      <alignment vertical="center"/>
    </xf>
    <xf numFmtId="177" fontId="7" fillId="3" borderId="21" xfId="0" applyNumberFormat="1" applyFont="1" applyFill="1" applyBorder="1">
      <alignment vertical="center"/>
    </xf>
    <xf numFmtId="0" fontId="7" fillId="3" borderId="0" xfId="0" applyFont="1" applyFill="1">
      <alignment vertical="center"/>
    </xf>
    <xf numFmtId="176" fontId="7" fillId="3" borderId="2" xfId="0" applyNumberFormat="1" applyFont="1" applyFill="1" applyBorder="1">
      <alignment vertical="center"/>
    </xf>
    <xf numFmtId="0" fontId="7" fillId="3" borderId="11" xfId="0" applyFont="1" applyFill="1" applyBorder="1">
      <alignment vertical="center"/>
    </xf>
    <xf numFmtId="0" fontId="7" fillId="3" borderId="3" xfId="0" applyFont="1" applyFill="1" applyBorder="1">
      <alignment vertical="center"/>
    </xf>
    <xf numFmtId="177" fontId="7" fillId="3" borderId="3" xfId="5" applyNumberFormat="1" applyFont="1" applyFill="1" applyBorder="1">
      <alignment vertical="center"/>
    </xf>
    <xf numFmtId="176" fontId="7" fillId="3" borderId="3" xfId="5" applyNumberFormat="1" applyFont="1" applyFill="1" applyBorder="1">
      <alignment vertical="center"/>
    </xf>
    <xf numFmtId="177" fontId="7" fillId="3" borderId="12" xfId="0" applyNumberFormat="1" applyFont="1" applyFill="1" applyBorder="1">
      <alignment vertical="center"/>
    </xf>
    <xf numFmtId="177" fontId="7" fillId="3" borderId="3" xfId="0" applyNumberFormat="1" applyFont="1" applyFill="1" applyBorder="1">
      <alignment vertical="center"/>
    </xf>
    <xf numFmtId="177" fontId="0" fillId="3" borderId="12" xfId="0" applyNumberFormat="1" applyFill="1" applyBorder="1">
      <alignment vertical="center"/>
    </xf>
    <xf numFmtId="176" fontId="0" fillId="3" borderId="11" xfId="0" applyNumberFormat="1" applyFill="1" applyBorder="1">
      <alignment vertical="center"/>
    </xf>
    <xf numFmtId="176" fontId="0" fillId="3" borderId="3" xfId="0" applyNumberFormat="1" applyFill="1" applyBorder="1" applyAlignment="1">
      <alignment horizontal="right" vertical="center"/>
    </xf>
    <xf numFmtId="176" fontId="0" fillId="3" borderId="3" xfId="0" applyNumberFormat="1" applyFill="1" applyBorder="1">
      <alignment vertical="center"/>
    </xf>
    <xf numFmtId="177" fontId="7" fillId="3" borderId="20" xfId="0" applyNumberFormat="1" applyFont="1" applyFill="1" applyBorder="1">
      <alignment vertical="center"/>
    </xf>
    <xf numFmtId="176" fontId="7" fillId="3" borderId="3" xfId="0" applyNumberFormat="1" applyFont="1" applyFill="1" applyBorder="1">
      <alignment vertical="center"/>
    </xf>
    <xf numFmtId="0" fontId="7" fillId="3" borderId="40" xfId="0" applyFont="1" applyFill="1" applyBorder="1">
      <alignment vertical="center"/>
    </xf>
    <xf numFmtId="0" fontId="7" fillId="3" borderId="7" xfId="0" applyFont="1" applyFill="1" applyBorder="1">
      <alignment vertical="center"/>
    </xf>
    <xf numFmtId="176" fontId="7" fillId="3" borderId="8" xfId="0" applyNumberFormat="1" applyFont="1" applyFill="1" applyBorder="1">
      <alignment vertical="center"/>
    </xf>
    <xf numFmtId="176" fontId="7" fillId="3" borderId="16" xfId="0" applyNumberFormat="1" applyFont="1" applyFill="1" applyBorder="1">
      <alignment vertical="center"/>
    </xf>
    <xf numFmtId="176" fontId="0" fillId="3" borderId="7" xfId="0" applyNumberFormat="1" applyFill="1" applyBorder="1">
      <alignment vertical="center"/>
    </xf>
    <xf numFmtId="0" fontId="7" fillId="4" borderId="28" xfId="0" applyFont="1" applyFill="1" applyBorder="1">
      <alignment vertical="center"/>
    </xf>
    <xf numFmtId="0" fontId="7" fillId="4" borderId="26" xfId="0" applyFont="1" applyFill="1" applyBorder="1">
      <alignment vertical="center"/>
    </xf>
    <xf numFmtId="0" fontId="7" fillId="4" borderId="24" xfId="0" applyFont="1" applyFill="1" applyBorder="1">
      <alignment vertical="center"/>
    </xf>
    <xf numFmtId="176" fontId="7" fillId="4" borderId="81" xfId="0" applyNumberFormat="1" applyFont="1" applyFill="1" applyBorder="1">
      <alignment vertical="center"/>
    </xf>
    <xf numFmtId="177" fontId="7" fillId="4" borderId="82" xfId="5" applyNumberFormat="1" applyFont="1" applyFill="1" applyBorder="1">
      <alignment vertical="center"/>
    </xf>
    <xf numFmtId="177" fontId="7" fillId="4" borderId="81" xfId="0" applyNumberFormat="1" applyFont="1" applyFill="1" applyBorder="1">
      <alignment vertical="center"/>
    </xf>
    <xf numFmtId="180" fontId="7" fillId="4" borderId="24" xfId="0" applyNumberFormat="1" applyFont="1" applyFill="1" applyBorder="1" applyAlignment="1">
      <alignment horizontal="right" vertical="center"/>
    </xf>
    <xf numFmtId="180" fontId="7" fillId="4" borderId="83" xfId="0" applyNumberFormat="1" applyFont="1" applyFill="1" applyBorder="1">
      <alignment vertical="center"/>
    </xf>
    <xf numFmtId="178" fontId="7" fillId="4" borderId="26" xfId="0" applyNumberFormat="1" applyFont="1" applyFill="1" applyBorder="1">
      <alignment vertical="center"/>
    </xf>
    <xf numFmtId="178" fontId="7" fillId="4" borderId="24" xfId="0" applyNumberFormat="1" applyFont="1" applyFill="1" applyBorder="1" applyAlignment="1">
      <alignment horizontal="right" vertical="center"/>
    </xf>
    <xf numFmtId="180" fontId="7" fillId="4" borderId="24" xfId="0" applyNumberFormat="1" applyFont="1" applyFill="1" applyBorder="1">
      <alignment vertical="center"/>
    </xf>
    <xf numFmtId="178" fontId="7" fillId="4" borderId="24" xfId="0" applyNumberFormat="1" applyFont="1" applyFill="1" applyBorder="1">
      <alignment vertical="center"/>
    </xf>
    <xf numFmtId="180" fontId="7" fillId="4" borderId="25" xfId="0" applyNumberFormat="1" applyFont="1" applyFill="1" applyBorder="1">
      <alignment vertical="center"/>
    </xf>
    <xf numFmtId="0" fontId="0" fillId="0" borderId="31" xfId="0" applyBorder="1" applyAlignment="1">
      <alignment horizontal="left" vertical="center" shrinkToFit="1"/>
    </xf>
    <xf numFmtId="0" fontId="3" fillId="0" borderId="30" xfId="0" applyFont="1" applyBorder="1">
      <alignment vertical="center"/>
    </xf>
    <xf numFmtId="176" fontId="0" fillId="0" borderId="29" xfId="0" applyNumberFormat="1" applyBorder="1" applyAlignment="1">
      <alignment horizontal="right" vertical="center"/>
    </xf>
    <xf numFmtId="0" fontId="0" fillId="4" borderId="28" xfId="0" applyFill="1" applyBorder="1" applyAlignment="1">
      <alignment horizontal="left" vertical="center"/>
    </xf>
    <xf numFmtId="0" fontId="0" fillId="4" borderId="26" xfId="0" applyFill="1" applyBorder="1">
      <alignment vertical="center"/>
    </xf>
    <xf numFmtId="0" fontId="0" fillId="4" borderId="24" xfId="0" applyFill="1" applyBorder="1">
      <alignment vertical="center"/>
    </xf>
    <xf numFmtId="177" fontId="0" fillId="4" borderId="25" xfId="0" applyNumberFormat="1" applyFill="1" applyBorder="1" applyAlignment="1">
      <alignment horizontal="right" vertical="center"/>
    </xf>
    <xf numFmtId="0" fontId="0" fillId="4" borderId="70" xfId="1" applyFont="1" applyFill="1" applyBorder="1" applyAlignment="1">
      <alignment horizontal="left"/>
    </xf>
    <xf numFmtId="0" fontId="3" fillId="4" borderId="71" xfId="1" applyFill="1" applyBorder="1" applyAlignment="1">
      <alignment horizontal="right" vertical="center"/>
    </xf>
    <xf numFmtId="0" fontId="3" fillId="4" borderId="72" xfId="1" applyFill="1" applyBorder="1" applyAlignment="1">
      <alignment horizontal="right" vertical="center"/>
    </xf>
    <xf numFmtId="177" fontId="3" fillId="4" borderId="72" xfId="1" applyNumberFormat="1" applyFill="1" applyBorder="1" applyAlignment="1">
      <alignment horizontal="right" vertical="center"/>
    </xf>
    <xf numFmtId="38" fontId="3" fillId="4" borderId="73" xfId="8" applyFill="1" applyBorder="1" applyAlignment="1">
      <alignment horizontal="right" vertical="center"/>
    </xf>
    <xf numFmtId="0" fontId="8" fillId="4" borderId="70" xfId="4" applyFont="1" applyFill="1" applyBorder="1">
      <alignment vertical="center"/>
    </xf>
    <xf numFmtId="0" fontId="8" fillId="4" borderId="71" xfId="4" applyFont="1" applyFill="1" applyBorder="1">
      <alignment vertical="center"/>
    </xf>
    <xf numFmtId="0" fontId="8" fillId="4" borderId="72" xfId="4" applyFont="1" applyFill="1" applyBorder="1">
      <alignment vertical="center"/>
    </xf>
    <xf numFmtId="179" fontId="8" fillId="4" borderId="73" xfId="4" applyNumberFormat="1" applyFont="1" applyFill="1" applyBorder="1">
      <alignment vertical="center"/>
    </xf>
    <xf numFmtId="0" fontId="8" fillId="4" borderId="74" xfId="4" applyFont="1" applyFill="1" applyBorder="1">
      <alignment vertical="center"/>
    </xf>
    <xf numFmtId="179" fontId="8" fillId="4" borderId="75" xfId="4" applyNumberFormat="1" applyFont="1" applyFill="1" applyBorder="1">
      <alignment vertical="center"/>
    </xf>
    <xf numFmtId="0" fontId="0" fillId="4" borderId="70" xfId="0" applyFill="1" applyBorder="1" applyAlignment="1">
      <alignment horizontal="left" vertical="center"/>
    </xf>
    <xf numFmtId="0" fontId="0" fillId="4" borderId="71" xfId="0" applyFill="1" applyBorder="1">
      <alignment vertical="center"/>
    </xf>
    <xf numFmtId="0" fontId="0" fillId="4" borderId="72" xfId="0" applyFill="1" applyBorder="1">
      <alignment vertical="center"/>
    </xf>
    <xf numFmtId="177" fontId="0" fillId="4" borderId="73" xfId="0" applyNumberFormat="1" applyFill="1" applyBorder="1">
      <alignment vertical="center"/>
    </xf>
    <xf numFmtId="0" fontId="7" fillId="2" borderId="28" xfId="0" applyFont="1" applyFill="1" applyBorder="1">
      <alignment vertical="center"/>
    </xf>
    <xf numFmtId="0" fontId="7" fillId="2" borderId="26" xfId="0" applyFont="1" applyFill="1" applyBorder="1">
      <alignment vertical="center"/>
    </xf>
    <xf numFmtId="0" fontId="7" fillId="2" borderId="24" xfId="0" applyFont="1" applyFill="1" applyBorder="1">
      <alignment vertical="center"/>
    </xf>
    <xf numFmtId="176" fontId="7" fillId="2" borderId="81" xfId="0" applyNumberFormat="1" applyFont="1" applyFill="1" applyBorder="1">
      <alignment vertical="center"/>
    </xf>
    <xf numFmtId="177" fontId="7" fillId="2" borderId="82" xfId="5" applyNumberFormat="1" applyFont="1" applyFill="1" applyBorder="1">
      <alignment vertical="center"/>
    </xf>
    <xf numFmtId="177" fontId="7" fillId="2" borderId="81" xfId="0" applyNumberFormat="1" applyFont="1" applyFill="1" applyBorder="1">
      <alignment vertical="center"/>
    </xf>
    <xf numFmtId="180" fontId="7" fillId="2" borderId="24" xfId="0" applyNumberFormat="1" applyFont="1" applyFill="1" applyBorder="1" applyAlignment="1">
      <alignment horizontal="right" vertical="center"/>
    </xf>
    <xf numFmtId="180" fontId="7" fillId="2" borderId="83" xfId="0" applyNumberFormat="1" applyFont="1" applyFill="1" applyBorder="1">
      <alignment vertical="center"/>
    </xf>
    <xf numFmtId="178" fontId="7" fillId="2" borderId="26" xfId="0" applyNumberFormat="1" applyFont="1" applyFill="1" applyBorder="1">
      <alignment vertical="center"/>
    </xf>
    <xf numFmtId="178" fontId="7" fillId="2" borderId="24" xfId="0" applyNumberFormat="1" applyFont="1" applyFill="1" applyBorder="1" applyAlignment="1">
      <alignment horizontal="right" vertical="center"/>
    </xf>
    <xf numFmtId="180" fontId="7" fillId="2" borderId="24" xfId="0" applyNumberFormat="1" applyFont="1" applyFill="1" applyBorder="1">
      <alignment vertical="center"/>
    </xf>
    <xf numFmtId="178" fontId="7" fillId="2" borderId="24" xfId="0" applyNumberFormat="1" applyFont="1" applyFill="1" applyBorder="1">
      <alignment vertical="center"/>
    </xf>
    <xf numFmtId="180" fontId="7" fillId="2" borderId="25" xfId="0" applyNumberFormat="1" applyFont="1" applyFill="1" applyBorder="1">
      <alignment vertical="center"/>
    </xf>
    <xf numFmtId="0" fontId="7" fillId="2" borderId="0" xfId="0" applyFont="1" applyFill="1">
      <alignment vertical="center"/>
    </xf>
    <xf numFmtId="0" fontId="0" fillId="2" borderId="0" xfId="0" applyFill="1">
      <alignment vertical="center"/>
    </xf>
    <xf numFmtId="0" fontId="0" fillId="4" borderId="31" xfId="1" applyFont="1" applyFill="1" applyBorder="1" applyAlignment="1">
      <alignment horizontal="left"/>
    </xf>
    <xf numFmtId="0" fontId="3" fillId="4" borderId="30" xfId="1" applyFill="1" applyBorder="1" applyAlignment="1">
      <alignment horizontal="right" vertical="center"/>
    </xf>
    <xf numFmtId="0" fontId="3" fillId="4" borderId="4" xfId="1" applyFill="1" applyBorder="1" applyAlignment="1">
      <alignment horizontal="right" vertical="center"/>
    </xf>
    <xf numFmtId="177" fontId="3" fillId="4" borderId="4" xfId="1" applyNumberFormat="1" applyFill="1" applyBorder="1" applyAlignment="1">
      <alignment horizontal="right" vertical="center"/>
    </xf>
    <xf numFmtId="38" fontId="3" fillId="4" borderId="29" xfId="8" applyFill="1" applyBorder="1" applyAlignment="1">
      <alignment horizontal="right" vertical="center"/>
    </xf>
    <xf numFmtId="0" fontId="3" fillId="0" borderId="6" xfId="1" applyBorder="1" applyAlignment="1">
      <alignment horizontal="right" vertical="center"/>
    </xf>
    <xf numFmtId="0" fontId="3" fillId="0" borderId="1" xfId="1" applyBorder="1" applyAlignment="1">
      <alignment horizontal="right" vertical="center"/>
    </xf>
    <xf numFmtId="177" fontId="3" fillId="0" borderId="1" xfId="1" applyNumberFormat="1" applyBorder="1" applyAlignment="1">
      <alignment horizontal="right" vertical="center"/>
    </xf>
    <xf numFmtId="38" fontId="3" fillId="0" borderId="21" xfId="8" applyFill="1" applyBorder="1" applyAlignment="1">
      <alignment horizontal="right" vertical="center"/>
    </xf>
    <xf numFmtId="0" fontId="8" fillId="4" borderId="31" xfId="4" applyFont="1" applyFill="1" applyBorder="1">
      <alignment vertical="center"/>
    </xf>
    <xf numFmtId="0" fontId="8" fillId="4" borderId="30" xfId="4" applyFont="1" applyFill="1" applyBorder="1">
      <alignment vertical="center"/>
    </xf>
    <xf numFmtId="0" fontId="8" fillId="4" borderId="4" xfId="4" applyFont="1" applyFill="1" applyBorder="1">
      <alignment vertical="center"/>
    </xf>
    <xf numFmtId="179" fontId="8" fillId="4" borderId="29" xfId="4" applyNumberFormat="1" applyFont="1" applyFill="1" applyBorder="1">
      <alignment vertical="center"/>
    </xf>
    <xf numFmtId="0" fontId="8" fillId="4" borderId="48" xfId="4" applyFont="1" applyFill="1" applyBorder="1">
      <alignment vertical="center"/>
    </xf>
    <xf numFmtId="179" fontId="8" fillId="4" borderId="46" xfId="4" applyNumberFormat="1" applyFont="1" applyFill="1" applyBorder="1">
      <alignment vertical="center"/>
    </xf>
    <xf numFmtId="0" fontId="0" fillId="0" borderId="84" xfId="0" applyBorder="1" applyAlignment="1">
      <alignment horizontal="left" vertical="center"/>
    </xf>
    <xf numFmtId="0" fontId="0" fillId="0" borderId="85" xfId="0" applyBorder="1">
      <alignment vertical="center"/>
    </xf>
    <xf numFmtId="0" fontId="0" fillId="0" borderId="5" xfId="0" applyBorder="1">
      <alignment vertical="center"/>
    </xf>
    <xf numFmtId="177" fontId="0" fillId="0" borderId="86" xfId="0" applyNumberFormat="1" applyBorder="1">
      <alignment vertical="center"/>
    </xf>
    <xf numFmtId="0" fontId="0" fillId="4" borderId="27" xfId="0" applyFill="1" applyBorder="1" applyAlignment="1">
      <alignment horizontal="left" vertical="center"/>
    </xf>
    <xf numFmtId="0" fontId="0" fillId="4" borderId="6" xfId="0" applyFill="1" applyBorder="1">
      <alignment vertical="center"/>
    </xf>
    <xf numFmtId="0" fontId="0" fillId="4" borderId="1" xfId="0" applyFill="1" applyBorder="1">
      <alignment vertical="center"/>
    </xf>
    <xf numFmtId="177" fontId="0" fillId="4" borderId="21" xfId="0" applyNumberFormat="1" applyFill="1" applyBorder="1">
      <alignment vertical="center"/>
    </xf>
    <xf numFmtId="0" fontId="8" fillId="0" borderId="0" xfId="0" applyFont="1" applyAlignment="1">
      <alignment horizontal="center" vertical="center"/>
    </xf>
    <xf numFmtId="0" fontId="12" fillId="0" borderId="43" xfId="4" applyFont="1" applyBorder="1" applyAlignment="1">
      <alignment horizontal="center" vertical="center"/>
    </xf>
    <xf numFmtId="0" fontId="12" fillId="0" borderId="55" xfId="4" applyFont="1" applyBorder="1" applyAlignment="1">
      <alignment horizontal="center" vertical="center"/>
    </xf>
    <xf numFmtId="0" fontId="0" fillId="0" borderId="43" xfId="0" applyBorder="1" applyAlignment="1">
      <alignment horizontal="center" vertical="center"/>
    </xf>
    <xf numFmtId="0" fontId="0" fillId="0" borderId="55" xfId="0"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21" fillId="0" borderId="0" xfId="0" applyFont="1">
      <alignment vertical="center"/>
    </xf>
    <xf numFmtId="176" fontId="4" fillId="0" borderId="0" xfId="0" applyNumberFormat="1" applyFont="1" applyAlignment="1">
      <alignment vertical="center" wrapText="1"/>
    </xf>
  </cellXfs>
  <cellStyles count="9">
    <cellStyle name="パーセント" xfId="5" builtinId="5"/>
    <cellStyle name="桁区切り" xfId="8" builtinId="6"/>
    <cellStyle name="桁区切り 2" xfId="2" xr:uid="{9E07F270-1C0C-4A27-A6B0-648E3CA37560}"/>
    <cellStyle name="桁区切り 2 2" xfId="7" xr:uid="{3DCCB7D9-C66A-4F9B-BED5-BE55054F917E}"/>
    <cellStyle name="標準" xfId="0" builtinId="0"/>
    <cellStyle name="標準 2" xfId="1" xr:uid="{F83EAF58-90A7-4FDD-ACD3-09D8A8F2CB19}"/>
    <cellStyle name="標準 3" xfId="4" xr:uid="{D79839EA-471C-484B-818F-163FD3C5FD10}"/>
    <cellStyle name="標準 4" xfId="6" xr:uid="{B047E456-82CA-410D-86B2-54636722CB78}"/>
    <cellStyle name="標準_集計結果（H20.6.1）" xfId="3" xr:uid="{D577CD79-51E4-4FB9-AE77-A568E0BF90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1872C-EB9F-48A0-B0B7-4F7606C75C94}">
  <sheetPr>
    <tabColor rgb="FFFF0000"/>
  </sheetPr>
  <dimension ref="A1:P48"/>
  <sheetViews>
    <sheetView tabSelected="1" workbookViewId="0">
      <selection activeCell="A2" sqref="A2"/>
    </sheetView>
  </sheetViews>
  <sheetFormatPr defaultRowHeight="13.5" x14ac:dyDescent="0.15"/>
  <cols>
    <col min="1" max="1" width="6.625" customWidth="1"/>
    <col min="2" max="4" width="7.5" customWidth="1"/>
    <col min="5" max="5" width="10.5" style="91" customWidth="1"/>
    <col min="6" max="6" width="15" customWidth="1"/>
    <col min="7" max="17" width="5.875" customWidth="1"/>
  </cols>
  <sheetData>
    <row r="1" spans="1:16" ht="26.25" customHeight="1" x14ac:dyDescent="0.15">
      <c r="A1" s="24" t="s">
        <v>127</v>
      </c>
      <c r="E1"/>
      <c r="O1" s="25"/>
      <c r="P1" s="1"/>
    </row>
    <row r="2" spans="1:16" ht="17.25" thickBot="1" x14ac:dyDescent="0.2">
      <c r="A2" s="1"/>
      <c r="B2" s="1"/>
      <c r="C2" s="1"/>
      <c r="D2" s="1"/>
      <c r="E2" s="102"/>
      <c r="F2" s="2"/>
      <c r="G2" s="2"/>
      <c r="H2" s="2"/>
      <c r="I2" s="2"/>
      <c r="J2" s="2"/>
      <c r="K2" s="2"/>
      <c r="L2" s="2"/>
      <c r="M2" s="2"/>
      <c r="N2" s="2"/>
      <c r="O2" s="1"/>
      <c r="P2" s="1"/>
    </row>
    <row r="3" spans="1:16" s="80" customFormat="1" ht="24" customHeight="1" thickBot="1" x14ac:dyDescent="0.2">
      <c r="A3" s="192" t="s">
        <v>97</v>
      </c>
      <c r="B3" s="193" t="s">
        <v>125</v>
      </c>
      <c r="C3" s="194" t="s">
        <v>114</v>
      </c>
      <c r="D3" s="194" t="s">
        <v>112</v>
      </c>
      <c r="E3" s="195" t="s">
        <v>134</v>
      </c>
      <c r="F3" s="2"/>
      <c r="G3" s="2"/>
      <c r="H3" s="2"/>
      <c r="I3" s="2"/>
      <c r="J3" s="347"/>
      <c r="K3" s="347"/>
      <c r="L3" s="347"/>
      <c r="M3" s="347"/>
      <c r="N3" s="347"/>
      <c r="O3" s="2"/>
      <c r="P3" s="2"/>
    </row>
    <row r="4" spans="1:16" ht="15.95" customHeight="1" thickTop="1" x14ac:dyDescent="0.15">
      <c r="A4" s="287" t="s">
        <v>80</v>
      </c>
      <c r="B4" s="288">
        <v>64</v>
      </c>
      <c r="C4" s="191">
        <v>0</v>
      </c>
      <c r="D4" s="191">
        <f t="shared" ref="D4:D15" si="0">B4-C4</f>
        <v>64</v>
      </c>
      <c r="E4" s="289">
        <f t="shared" ref="E4:E18" si="1">C4/B4*100</f>
        <v>0</v>
      </c>
      <c r="F4" s="1"/>
      <c r="G4" s="2"/>
      <c r="H4" s="2"/>
      <c r="I4" s="1"/>
      <c r="J4" s="1"/>
    </row>
    <row r="5" spans="1:16" ht="15.95" customHeight="1" x14ac:dyDescent="0.15">
      <c r="A5" s="128" t="s">
        <v>81</v>
      </c>
      <c r="B5" s="124">
        <v>64</v>
      </c>
      <c r="C5" s="6">
        <v>2</v>
      </c>
      <c r="D5" s="6">
        <f t="shared" si="0"/>
        <v>62</v>
      </c>
      <c r="E5" s="121">
        <f t="shared" si="1"/>
        <v>3.125</v>
      </c>
      <c r="G5" s="2"/>
      <c r="H5" s="2"/>
    </row>
    <row r="6" spans="1:16" ht="15.95" customHeight="1" x14ac:dyDescent="0.15">
      <c r="A6" s="128" t="s">
        <v>82</v>
      </c>
      <c r="B6" s="124">
        <v>64</v>
      </c>
      <c r="C6" s="6">
        <v>1</v>
      </c>
      <c r="D6" s="6">
        <f t="shared" si="0"/>
        <v>63</v>
      </c>
      <c r="E6" s="121">
        <f t="shared" si="1"/>
        <v>1.5625</v>
      </c>
      <c r="G6" s="2"/>
      <c r="H6" s="2"/>
    </row>
    <row r="7" spans="1:16" ht="15.95" customHeight="1" x14ac:dyDescent="0.15">
      <c r="A7" s="128" t="s">
        <v>83</v>
      </c>
      <c r="B7" s="124">
        <v>64</v>
      </c>
      <c r="C7" s="6">
        <v>1</v>
      </c>
      <c r="D7" s="6">
        <f t="shared" si="0"/>
        <v>63</v>
      </c>
      <c r="E7" s="121">
        <f t="shared" si="1"/>
        <v>1.5625</v>
      </c>
    </row>
    <row r="8" spans="1:16" ht="15.95" customHeight="1" x14ac:dyDescent="0.15">
      <c r="A8" s="128" t="s">
        <v>84</v>
      </c>
      <c r="B8" s="124">
        <v>64</v>
      </c>
      <c r="C8" s="6">
        <v>0</v>
      </c>
      <c r="D8" s="6">
        <f t="shared" si="0"/>
        <v>64</v>
      </c>
      <c r="E8" s="120">
        <f t="shared" si="1"/>
        <v>0</v>
      </c>
    </row>
    <row r="9" spans="1:16" ht="15.95" customHeight="1" x14ac:dyDescent="0.15">
      <c r="A9" s="128" t="s">
        <v>85</v>
      </c>
      <c r="B9" s="124">
        <v>64</v>
      </c>
      <c r="C9" s="6">
        <v>2</v>
      </c>
      <c r="D9" s="6">
        <f t="shared" si="0"/>
        <v>62</v>
      </c>
      <c r="E9" s="121">
        <f t="shared" si="1"/>
        <v>3.125</v>
      </c>
    </row>
    <row r="10" spans="1:16" ht="15.95" customHeight="1" x14ac:dyDescent="0.15">
      <c r="A10" s="129" t="s">
        <v>0</v>
      </c>
      <c r="B10" s="124">
        <v>64</v>
      </c>
      <c r="C10" s="6">
        <v>2</v>
      </c>
      <c r="D10" s="6">
        <f t="shared" si="0"/>
        <v>62</v>
      </c>
      <c r="E10" s="121">
        <f t="shared" si="1"/>
        <v>3.125</v>
      </c>
      <c r="F10" s="4"/>
      <c r="G10" s="5"/>
      <c r="H10" s="5"/>
      <c r="I10" s="5"/>
      <c r="J10" s="5"/>
      <c r="K10" s="5"/>
      <c r="L10" s="5"/>
      <c r="M10" s="5"/>
    </row>
    <row r="11" spans="1:16" ht="15.95" customHeight="1" x14ac:dyDescent="0.15">
      <c r="A11" s="128" t="s">
        <v>86</v>
      </c>
      <c r="B11" s="124">
        <v>64</v>
      </c>
      <c r="C11" s="6">
        <v>2</v>
      </c>
      <c r="D11" s="6">
        <f t="shared" si="0"/>
        <v>62</v>
      </c>
      <c r="E11" s="121">
        <f t="shared" si="1"/>
        <v>3.125</v>
      </c>
      <c r="F11" s="4"/>
      <c r="G11" s="5"/>
      <c r="H11" s="5"/>
      <c r="I11" s="5"/>
      <c r="J11" s="5"/>
      <c r="K11" s="5"/>
      <c r="L11" s="5"/>
      <c r="M11" s="5"/>
    </row>
    <row r="12" spans="1:16" ht="15.95" customHeight="1" x14ac:dyDescent="0.15">
      <c r="A12" s="128" t="s">
        <v>87</v>
      </c>
      <c r="B12" s="124">
        <v>64</v>
      </c>
      <c r="C12" s="6">
        <v>3</v>
      </c>
      <c r="D12" s="6">
        <f t="shared" si="0"/>
        <v>61</v>
      </c>
      <c r="E12" s="121">
        <f t="shared" si="1"/>
        <v>4.6875</v>
      </c>
      <c r="F12" s="4"/>
      <c r="G12" s="5"/>
      <c r="H12" s="5"/>
      <c r="I12" s="5"/>
      <c r="J12" s="5"/>
      <c r="K12" s="5"/>
      <c r="L12" s="5"/>
      <c r="M12" s="5"/>
    </row>
    <row r="13" spans="1:16" ht="15.95" customHeight="1" x14ac:dyDescent="0.15">
      <c r="A13" s="128" t="s">
        <v>88</v>
      </c>
      <c r="B13" s="124">
        <v>64</v>
      </c>
      <c r="C13" s="6">
        <v>7</v>
      </c>
      <c r="D13" s="6">
        <f t="shared" si="0"/>
        <v>57</v>
      </c>
      <c r="E13" s="121">
        <f t="shared" si="1"/>
        <v>10.9375</v>
      </c>
      <c r="F13" s="4"/>
      <c r="G13" s="5"/>
      <c r="H13" s="5"/>
      <c r="I13" s="5"/>
      <c r="J13" s="5"/>
      <c r="K13" s="5"/>
      <c r="L13" s="5"/>
      <c r="M13" s="5"/>
    </row>
    <row r="14" spans="1:16" ht="15.95" customHeight="1" x14ac:dyDescent="0.15">
      <c r="A14" s="128" t="s">
        <v>96</v>
      </c>
      <c r="B14" s="124">
        <v>64</v>
      </c>
      <c r="C14" s="6">
        <v>7</v>
      </c>
      <c r="D14" s="6">
        <f t="shared" si="0"/>
        <v>57</v>
      </c>
      <c r="E14" s="121">
        <f t="shared" si="1"/>
        <v>10.9375</v>
      </c>
      <c r="F14" s="4"/>
      <c r="G14" s="5"/>
      <c r="H14" s="5"/>
      <c r="I14" s="5"/>
      <c r="J14" s="5"/>
      <c r="K14" s="5"/>
      <c r="L14" s="5"/>
      <c r="M14" s="5"/>
    </row>
    <row r="15" spans="1:16" ht="15.95" customHeight="1" x14ac:dyDescent="0.15">
      <c r="A15" s="130" t="s">
        <v>1</v>
      </c>
      <c r="B15" s="124">
        <v>61</v>
      </c>
      <c r="C15" s="6">
        <v>9</v>
      </c>
      <c r="D15" s="6">
        <f t="shared" si="0"/>
        <v>52</v>
      </c>
      <c r="E15" s="121">
        <f t="shared" si="1"/>
        <v>14.754098360655737</v>
      </c>
      <c r="F15" s="4"/>
      <c r="G15" s="5"/>
      <c r="H15" s="5"/>
      <c r="I15" s="5"/>
      <c r="J15" s="5"/>
      <c r="K15" s="5"/>
      <c r="L15" s="5"/>
      <c r="M15" s="5"/>
    </row>
    <row r="16" spans="1:16" ht="15.95" customHeight="1" x14ac:dyDescent="0.15">
      <c r="A16" s="131" t="s">
        <v>2</v>
      </c>
      <c r="B16" s="125">
        <v>61</v>
      </c>
      <c r="C16" s="22">
        <v>8</v>
      </c>
      <c r="D16" s="22">
        <v>53</v>
      </c>
      <c r="E16" s="121">
        <f t="shared" si="1"/>
        <v>13.114754098360656</v>
      </c>
      <c r="F16" s="4"/>
      <c r="G16" s="5"/>
      <c r="H16" s="5"/>
      <c r="I16" s="5"/>
      <c r="J16" s="5"/>
      <c r="K16" s="5"/>
      <c r="L16" s="5"/>
      <c r="M16" s="5"/>
    </row>
    <row r="17" spans="1:13" ht="15.95" customHeight="1" x14ac:dyDescent="0.15">
      <c r="A17" s="130" t="s">
        <v>3</v>
      </c>
      <c r="B17" s="126">
        <v>57</v>
      </c>
      <c r="C17" s="6">
        <v>11</v>
      </c>
      <c r="D17" s="6">
        <v>46</v>
      </c>
      <c r="E17" s="121">
        <f t="shared" si="1"/>
        <v>19.298245614035086</v>
      </c>
      <c r="F17" s="4"/>
      <c r="G17" s="5"/>
      <c r="H17" s="5"/>
      <c r="I17" s="5"/>
      <c r="J17" s="5"/>
      <c r="K17" s="5"/>
      <c r="L17" s="5"/>
      <c r="M17" s="5"/>
    </row>
    <row r="18" spans="1:13" ht="15.95" customHeight="1" thickBot="1" x14ac:dyDescent="0.2">
      <c r="A18" s="132" t="s">
        <v>4</v>
      </c>
      <c r="B18" s="127">
        <v>57</v>
      </c>
      <c r="C18" s="122">
        <v>12</v>
      </c>
      <c r="D18" s="122">
        <v>45</v>
      </c>
      <c r="E18" s="123">
        <f t="shared" si="1"/>
        <v>21.052631578947366</v>
      </c>
      <c r="F18" s="4"/>
      <c r="G18" s="5"/>
      <c r="H18" s="5"/>
      <c r="I18" s="5"/>
      <c r="J18" s="5"/>
      <c r="K18" s="5"/>
      <c r="L18" s="5"/>
      <c r="M18" s="5"/>
    </row>
    <row r="19" spans="1:13" ht="15.95" customHeight="1" thickBot="1" x14ac:dyDescent="0.2">
      <c r="A19" s="290" t="s">
        <v>144</v>
      </c>
      <c r="B19" s="291">
        <v>57</v>
      </c>
      <c r="C19" s="292">
        <v>13</v>
      </c>
      <c r="D19" s="292">
        <v>44</v>
      </c>
      <c r="E19" s="293">
        <f t="shared" ref="E19" si="2">C19/B19*100</f>
        <v>22.807017543859647</v>
      </c>
      <c r="F19" s="359"/>
      <c r="G19" s="5"/>
      <c r="H19" s="5"/>
      <c r="I19" s="5"/>
      <c r="J19" s="5"/>
      <c r="K19" s="5"/>
      <c r="L19" s="5"/>
      <c r="M19" s="5"/>
    </row>
    <row r="20" spans="1:13" ht="15.95" customHeight="1" x14ac:dyDescent="0.15">
      <c r="A20" s="3"/>
      <c r="B20" s="4"/>
      <c r="C20" s="5"/>
      <c r="D20" s="74" t="s">
        <v>151</v>
      </c>
      <c r="E20" s="103"/>
      <c r="F20" s="4"/>
      <c r="G20" s="5"/>
      <c r="H20" s="5"/>
      <c r="I20" s="5"/>
      <c r="J20" s="5"/>
      <c r="K20" s="5"/>
      <c r="L20" s="5"/>
      <c r="M20" s="5"/>
    </row>
    <row r="21" spans="1:13" ht="16.5" x14ac:dyDescent="0.15">
      <c r="A21" s="3" t="s">
        <v>155</v>
      </c>
      <c r="B21" s="4"/>
      <c r="C21" s="5"/>
      <c r="E21" s="103"/>
      <c r="F21" s="4"/>
      <c r="G21" s="5"/>
      <c r="H21" s="5"/>
      <c r="I21" s="5"/>
      <c r="J21" s="5"/>
      <c r="K21" s="5"/>
      <c r="L21" s="5"/>
      <c r="M21" s="5"/>
    </row>
    <row r="22" spans="1:13" ht="16.5" x14ac:dyDescent="0.15">
      <c r="A22" t="s">
        <v>5</v>
      </c>
      <c r="B22" s="4"/>
      <c r="C22" s="5"/>
      <c r="D22" s="5"/>
      <c r="E22" s="103"/>
      <c r="F22" s="4"/>
      <c r="G22" s="5"/>
      <c r="H22" s="5"/>
      <c r="I22" s="5"/>
      <c r="J22" s="5"/>
      <c r="K22" s="5"/>
      <c r="L22" s="5"/>
      <c r="M22" s="5"/>
    </row>
    <row r="23" spans="1:13" ht="16.5" x14ac:dyDescent="0.15">
      <c r="A23" t="s">
        <v>72</v>
      </c>
      <c r="B23" s="1"/>
      <c r="C23" s="1"/>
      <c r="D23" s="1"/>
      <c r="E23" s="102"/>
      <c r="F23" s="1"/>
      <c r="G23" s="358"/>
      <c r="H23" s="1"/>
      <c r="I23" s="1"/>
      <c r="J23" s="1"/>
    </row>
    <row r="24" spans="1:13" ht="16.5" x14ac:dyDescent="0.15">
      <c r="B24" s="1"/>
      <c r="C24" s="1"/>
      <c r="D24" s="1"/>
      <c r="E24" s="102"/>
      <c r="F24" s="1"/>
      <c r="G24" s="1"/>
      <c r="H24" s="1"/>
      <c r="I24" s="1"/>
      <c r="J24" s="1"/>
    </row>
    <row r="25" spans="1:13" ht="16.5" x14ac:dyDescent="0.15">
      <c r="B25" s="1"/>
      <c r="C25" s="1"/>
      <c r="D25" s="1"/>
      <c r="E25" s="102"/>
      <c r="F25" s="1"/>
      <c r="G25" s="1"/>
      <c r="H25" s="1"/>
      <c r="I25" s="1"/>
      <c r="J25" s="1"/>
    </row>
    <row r="26" spans="1:13" ht="16.5" x14ac:dyDescent="0.15">
      <c r="B26" s="1"/>
      <c r="C26" s="1"/>
      <c r="D26" s="1"/>
      <c r="E26" s="102"/>
      <c r="F26" s="1"/>
      <c r="G26" s="1"/>
      <c r="H26" s="1"/>
      <c r="I26" s="1"/>
      <c r="J26" s="1"/>
    </row>
    <row r="27" spans="1:13" ht="16.5" x14ac:dyDescent="0.15">
      <c r="B27" s="1"/>
      <c r="C27" s="1"/>
      <c r="D27" s="1"/>
      <c r="E27" s="102"/>
      <c r="F27" s="1"/>
      <c r="G27" s="1"/>
      <c r="H27" s="1"/>
      <c r="I27" s="1"/>
      <c r="J27" s="1"/>
    </row>
    <row r="28" spans="1:13" ht="16.5" x14ac:dyDescent="0.15">
      <c r="B28" s="1"/>
      <c r="C28" s="1"/>
      <c r="D28" s="1"/>
      <c r="E28" s="102"/>
      <c r="F28" s="1"/>
      <c r="G28" s="1"/>
      <c r="H28" s="1"/>
      <c r="I28" s="1"/>
      <c r="J28" s="1"/>
    </row>
    <row r="29" spans="1:13" ht="16.5" x14ac:dyDescent="0.15">
      <c r="B29" s="1"/>
      <c r="C29" s="1"/>
      <c r="D29" s="1"/>
      <c r="E29" s="102"/>
      <c r="F29" s="1"/>
      <c r="G29" s="1"/>
      <c r="H29" s="1"/>
      <c r="I29" s="1"/>
      <c r="J29" s="1"/>
    </row>
    <row r="30" spans="1:13" ht="16.5" x14ac:dyDescent="0.15">
      <c r="B30" s="1"/>
      <c r="C30" s="1"/>
      <c r="D30" s="1"/>
      <c r="E30" s="102"/>
      <c r="F30" s="1"/>
      <c r="G30" s="1"/>
      <c r="H30" s="1"/>
      <c r="I30" s="1"/>
      <c r="J30" s="1"/>
    </row>
    <row r="31" spans="1:13" ht="16.5" x14ac:dyDescent="0.15">
      <c r="B31" s="1"/>
      <c r="C31" s="1"/>
      <c r="D31" s="1"/>
      <c r="E31" s="102"/>
      <c r="F31" s="1"/>
      <c r="G31" s="1"/>
      <c r="H31" s="1"/>
      <c r="I31" s="1"/>
      <c r="J31" s="1"/>
    </row>
    <row r="32" spans="1:13" ht="16.5" x14ac:dyDescent="0.15">
      <c r="B32" s="1"/>
      <c r="C32" s="1"/>
      <c r="D32" s="1"/>
      <c r="E32" s="102"/>
      <c r="F32" s="1"/>
      <c r="G32" s="1"/>
      <c r="H32" s="1"/>
      <c r="I32" s="1"/>
      <c r="J32" s="1"/>
    </row>
    <row r="33" spans="2:10" ht="16.5" x14ac:dyDescent="0.15">
      <c r="B33" s="1"/>
      <c r="C33" s="1"/>
      <c r="D33" s="1"/>
      <c r="E33" s="102"/>
      <c r="F33" s="1"/>
      <c r="G33" s="1"/>
      <c r="H33" s="1"/>
      <c r="I33" s="1"/>
      <c r="J33" s="1"/>
    </row>
    <row r="34" spans="2:10" ht="16.5" x14ac:dyDescent="0.15">
      <c r="B34" s="1"/>
      <c r="C34" s="1"/>
      <c r="D34" s="1"/>
      <c r="E34" s="102"/>
      <c r="F34" s="1"/>
      <c r="G34" s="1"/>
      <c r="H34" s="1"/>
      <c r="I34" s="1"/>
      <c r="J34" s="1"/>
    </row>
    <row r="35" spans="2:10" ht="16.5" x14ac:dyDescent="0.15">
      <c r="B35" s="1"/>
      <c r="C35" s="1"/>
      <c r="D35" s="1"/>
      <c r="E35" s="102"/>
      <c r="F35" s="1"/>
      <c r="G35" s="1"/>
      <c r="H35" s="1"/>
      <c r="I35" s="1"/>
      <c r="J35" s="1"/>
    </row>
    <row r="36" spans="2:10" ht="16.5" x14ac:dyDescent="0.15">
      <c r="B36" s="1"/>
      <c r="C36" s="1"/>
      <c r="D36" s="1"/>
      <c r="E36" s="102"/>
      <c r="F36" s="1"/>
      <c r="G36" s="1"/>
      <c r="H36" s="1"/>
      <c r="I36" s="1"/>
      <c r="J36" s="1"/>
    </row>
    <row r="37" spans="2:10" ht="16.5" x14ac:dyDescent="0.15">
      <c r="B37" s="1"/>
      <c r="C37" s="1"/>
      <c r="D37" s="1"/>
      <c r="E37" s="102"/>
      <c r="F37" s="1"/>
      <c r="G37" s="1"/>
      <c r="H37" s="1"/>
      <c r="I37" s="1"/>
      <c r="J37" s="1"/>
    </row>
    <row r="38" spans="2:10" ht="16.5" x14ac:dyDescent="0.15">
      <c r="B38" s="1"/>
      <c r="C38" s="1"/>
      <c r="D38" s="1"/>
      <c r="E38" s="102"/>
      <c r="F38" s="1"/>
      <c r="G38" s="1"/>
      <c r="H38" s="1"/>
      <c r="I38" s="1"/>
      <c r="J38" s="1"/>
    </row>
    <row r="39" spans="2:10" ht="16.5" x14ac:dyDescent="0.15">
      <c r="B39" s="1"/>
      <c r="C39" s="1"/>
      <c r="D39" s="1"/>
      <c r="E39" s="102"/>
      <c r="F39" s="1"/>
      <c r="G39" s="1"/>
      <c r="H39" s="1"/>
      <c r="I39" s="1"/>
      <c r="J39" s="1"/>
    </row>
    <row r="40" spans="2:10" ht="16.5" x14ac:dyDescent="0.15">
      <c r="B40" s="1"/>
      <c r="C40" s="1"/>
      <c r="D40" s="1"/>
      <c r="E40" s="102"/>
      <c r="F40" s="1"/>
      <c r="G40" s="1"/>
      <c r="H40" s="1"/>
      <c r="I40" s="1"/>
      <c r="J40" s="1"/>
    </row>
    <row r="41" spans="2:10" ht="16.5" x14ac:dyDescent="0.15">
      <c r="B41" s="1"/>
      <c r="C41" s="1"/>
      <c r="D41" s="1"/>
      <c r="E41" s="102"/>
      <c r="F41" s="1"/>
      <c r="G41" s="1"/>
      <c r="H41" s="1"/>
      <c r="I41" s="1"/>
      <c r="J41" s="1"/>
    </row>
    <row r="42" spans="2:10" ht="16.5" x14ac:dyDescent="0.15">
      <c r="B42" s="1"/>
      <c r="C42" s="1"/>
      <c r="D42" s="1"/>
      <c r="E42" s="102"/>
      <c r="F42" s="1"/>
      <c r="G42" s="1"/>
      <c r="H42" s="1"/>
      <c r="I42" s="1"/>
      <c r="J42" s="1"/>
    </row>
    <row r="43" spans="2:10" ht="16.5" x14ac:dyDescent="0.15">
      <c r="B43" s="1"/>
      <c r="C43" s="1"/>
      <c r="D43" s="1"/>
      <c r="E43" s="102"/>
      <c r="F43" s="1"/>
      <c r="G43" s="1"/>
      <c r="H43" s="1"/>
      <c r="I43" s="1"/>
      <c r="J43" s="1"/>
    </row>
    <row r="44" spans="2:10" ht="16.5" x14ac:dyDescent="0.15">
      <c r="B44" s="1"/>
      <c r="C44" s="1"/>
      <c r="D44" s="1"/>
      <c r="E44" s="102"/>
      <c r="F44" s="1"/>
      <c r="G44" s="1"/>
      <c r="H44" s="1"/>
      <c r="I44" s="1"/>
      <c r="J44" s="1"/>
    </row>
    <row r="45" spans="2:10" ht="16.5" x14ac:dyDescent="0.15">
      <c r="B45" s="1"/>
      <c r="C45" s="1"/>
      <c r="D45" s="1"/>
      <c r="E45" s="102"/>
      <c r="F45" s="1"/>
      <c r="G45" s="1"/>
      <c r="H45" s="1"/>
      <c r="I45" s="1"/>
      <c r="J45" s="1"/>
    </row>
    <row r="46" spans="2:10" ht="16.5" x14ac:dyDescent="0.15">
      <c r="B46" s="1"/>
      <c r="C46" s="1"/>
      <c r="D46" s="1"/>
      <c r="E46" s="102"/>
      <c r="F46" s="1"/>
      <c r="G46" s="1"/>
      <c r="H46" s="1"/>
      <c r="I46" s="1"/>
      <c r="J46" s="1"/>
    </row>
    <row r="47" spans="2:10" ht="16.5" x14ac:dyDescent="0.15">
      <c r="B47" s="1"/>
      <c r="C47" s="1"/>
      <c r="D47" s="1"/>
      <c r="E47" s="102"/>
      <c r="F47" s="1"/>
      <c r="G47" s="1"/>
      <c r="H47" s="1"/>
      <c r="I47" s="1"/>
      <c r="J47" s="1"/>
    </row>
    <row r="48" spans="2:10" ht="16.5" x14ac:dyDescent="0.15">
      <c r="B48" s="1"/>
      <c r="C48" s="1"/>
      <c r="D48" s="1"/>
      <c r="E48" s="102"/>
      <c r="F48" s="1"/>
      <c r="G48" s="1"/>
      <c r="H48" s="1"/>
      <c r="I48" s="1"/>
      <c r="J48" s="1"/>
    </row>
  </sheetData>
  <mergeCells count="1">
    <mergeCell ref="J3:N3"/>
  </mergeCells>
  <phoneticPr fontId="4"/>
  <pageMargins left="0.70866141732283472" right="0.70866141732283472" top="0.74803149606299213" bottom="0.74803149606299213" header="0.31496062992125984" footer="0.31496062992125984"/>
  <pageSetup paperSize="9" scale="150"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DC083-E795-4129-862E-2B9B23024AFB}">
  <sheetPr>
    <tabColor rgb="FFFF0000"/>
    <pageSetUpPr fitToPage="1"/>
  </sheetPr>
  <dimension ref="A1:G48"/>
  <sheetViews>
    <sheetView topLeftCell="A13" zoomScaleNormal="100" workbookViewId="0">
      <selection activeCell="A28" sqref="A28"/>
    </sheetView>
  </sheetViews>
  <sheetFormatPr defaultRowHeight="13.5" x14ac:dyDescent="0.15"/>
  <cols>
    <col min="1" max="1" width="5.75" style="7" customWidth="1"/>
    <col min="2" max="2" width="9.25" style="7" customWidth="1"/>
    <col min="3" max="3" width="11.125" style="7" customWidth="1"/>
    <col min="4" max="4" width="10.875" style="7" customWidth="1"/>
    <col min="5" max="5" width="10.25" style="104" customWidth="1"/>
    <col min="6" max="6" width="12.5" style="7" customWidth="1"/>
    <col min="7" max="7" width="11" style="7" customWidth="1"/>
    <col min="8" max="16384" width="9" style="7"/>
  </cols>
  <sheetData>
    <row r="1" spans="1:7" ht="26.25" customHeight="1" x14ac:dyDescent="0.15">
      <c r="A1" s="19" t="s">
        <v>128</v>
      </c>
      <c r="B1" s="8"/>
    </row>
    <row r="2" spans="1:7" ht="14.25" customHeight="1" thickBot="1" x14ac:dyDescent="0.2">
      <c r="B2" s="9"/>
      <c r="C2" s="10"/>
      <c r="G2" s="11"/>
    </row>
    <row r="3" spans="1:7" ht="24.75" thickBot="1" x14ac:dyDescent="0.2">
      <c r="A3" s="199" t="s">
        <v>98</v>
      </c>
      <c r="B3" s="200" t="s">
        <v>24</v>
      </c>
      <c r="C3" s="201" t="s">
        <v>25</v>
      </c>
      <c r="D3" s="201" t="s">
        <v>23</v>
      </c>
      <c r="E3" s="202" t="s">
        <v>6</v>
      </c>
      <c r="F3" s="11"/>
    </row>
    <row r="4" spans="1:7" ht="15.95" customHeight="1" thickTop="1" x14ac:dyDescent="0.15">
      <c r="A4" s="196" t="s">
        <v>7</v>
      </c>
      <c r="B4" s="197">
        <v>158</v>
      </c>
      <c r="C4" s="15">
        <f t="shared" ref="C4:C9" si="0">E4-B4</f>
        <v>1154</v>
      </c>
      <c r="D4" s="17">
        <f t="shared" ref="D4:D23" si="1">B4/E4*100</f>
        <v>12.042682926829269</v>
      </c>
      <c r="E4" s="198">
        <v>1312</v>
      </c>
    </row>
    <row r="5" spans="1:7" ht="15.95" customHeight="1" x14ac:dyDescent="0.15">
      <c r="A5" s="142" t="s">
        <v>8</v>
      </c>
      <c r="B5" s="138">
        <v>184</v>
      </c>
      <c r="C5" s="12">
        <f t="shared" si="0"/>
        <v>914</v>
      </c>
      <c r="D5" s="13">
        <f t="shared" si="1"/>
        <v>16.757741347905284</v>
      </c>
      <c r="E5" s="133">
        <v>1098</v>
      </c>
    </row>
    <row r="6" spans="1:7" ht="15.95" customHeight="1" x14ac:dyDescent="0.15">
      <c r="A6" s="142" t="s">
        <v>9</v>
      </c>
      <c r="B6" s="138">
        <v>245</v>
      </c>
      <c r="C6" s="12">
        <f t="shared" si="0"/>
        <v>1020</v>
      </c>
      <c r="D6" s="13">
        <f t="shared" si="1"/>
        <v>19.367588932806324</v>
      </c>
      <c r="E6" s="133">
        <v>1265</v>
      </c>
    </row>
    <row r="7" spans="1:7" ht="15.95" customHeight="1" x14ac:dyDescent="0.15">
      <c r="A7" s="142" t="s">
        <v>10</v>
      </c>
      <c r="B7" s="138">
        <v>202</v>
      </c>
      <c r="C7" s="12">
        <f t="shared" si="0"/>
        <v>705</v>
      </c>
      <c r="D7" s="14">
        <f t="shared" si="1"/>
        <v>22.271223814773979</v>
      </c>
      <c r="E7" s="133">
        <v>907</v>
      </c>
    </row>
    <row r="8" spans="1:7" ht="15.95" customHeight="1" x14ac:dyDescent="0.15">
      <c r="A8" s="142" t="s">
        <v>11</v>
      </c>
      <c r="B8" s="138">
        <v>269</v>
      </c>
      <c r="C8" s="12">
        <f t="shared" si="0"/>
        <v>755</v>
      </c>
      <c r="D8" s="14">
        <f t="shared" si="1"/>
        <v>26.26953125</v>
      </c>
      <c r="E8" s="133">
        <v>1024</v>
      </c>
    </row>
    <row r="9" spans="1:7" ht="15.95" customHeight="1" x14ac:dyDescent="0.15">
      <c r="A9" s="142" t="s">
        <v>12</v>
      </c>
      <c r="B9" s="138">
        <v>453</v>
      </c>
      <c r="C9" s="12">
        <f t="shared" si="0"/>
        <v>941</v>
      </c>
      <c r="D9" s="134">
        <f t="shared" si="1"/>
        <v>32.496413199426108</v>
      </c>
      <c r="E9" s="133">
        <v>1394</v>
      </c>
    </row>
    <row r="10" spans="1:7" ht="15.95" customHeight="1" x14ac:dyDescent="0.15">
      <c r="A10" s="142" t="s">
        <v>13</v>
      </c>
      <c r="B10" s="138">
        <v>519</v>
      </c>
      <c r="C10" s="12">
        <v>1122</v>
      </c>
      <c r="D10" s="13">
        <f t="shared" si="1"/>
        <v>31.62705667276051</v>
      </c>
      <c r="E10" s="133">
        <v>1641</v>
      </c>
    </row>
    <row r="11" spans="1:7" ht="15.95" customHeight="1" x14ac:dyDescent="0.15">
      <c r="A11" s="143" t="s">
        <v>1</v>
      </c>
      <c r="B11" s="139">
        <v>539</v>
      </c>
      <c r="C11" s="15">
        <v>1040</v>
      </c>
      <c r="D11" s="13">
        <f t="shared" si="1"/>
        <v>34.135528815706145</v>
      </c>
      <c r="E11" s="135">
        <v>1579</v>
      </c>
    </row>
    <row r="12" spans="1:7" ht="15.95" customHeight="1" x14ac:dyDescent="0.15">
      <c r="A12" s="144" t="s">
        <v>14</v>
      </c>
      <c r="B12" s="140">
        <v>529</v>
      </c>
      <c r="C12" s="12">
        <v>1067</v>
      </c>
      <c r="D12" s="13">
        <f t="shared" si="1"/>
        <v>33.145363408521305</v>
      </c>
      <c r="E12" s="136">
        <v>1596</v>
      </c>
    </row>
    <row r="13" spans="1:7" ht="15.95" customHeight="1" x14ac:dyDescent="0.15">
      <c r="A13" s="144" t="s">
        <v>15</v>
      </c>
      <c r="B13" s="140">
        <v>590</v>
      </c>
      <c r="C13" s="12">
        <v>1046</v>
      </c>
      <c r="D13" s="13">
        <f t="shared" si="1"/>
        <v>36.063569682151595</v>
      </c>
      <c r="E13" s="136">
        <v>1636</v>
      </c>
    </row>
    <row r="14" spans="1:7" ht="15.95" customHeight="1" x14ac:dyDescent="0.15">
      <c r="A14" s="144" t="s">
        <v>16</v>
      </c>
      <c r="B14" s="140">
        <v>601</v>
      </c>
      <c r="C14" s="12">
        <v>875</v>
      </c>
      <c r="D14" s="13">
        <f t="shared" si="1"/>
        <v>40.718157181571819</v>
      </c>
      <c r="E14" s="136">
        <v>1476</v>
      </c>
    </row>
    <row r="15" spans="1:7" ht="15.95" customHeight="1" x14ac:dyDescent="0.15">
      <c r="A15" s="144" t="s">
        <v>17</v>
      </c>
      <c r="B15" s="140">
        <v>562</v>
      </c>
      <c r="C15" s="12">
        <v>778</v>
      </c>
      <c r="D15" s="13">
        <f t="shared" si="1"/>
        <v>41.940298507462686</v>
      </c>
      <c r="E15" s="136">
        <v>1340</v>
      </c>
    </row>
    <row r="16" spans="1:7" ht="15.95" customHeight="1" x14ac:dyDescent="0.15">
      <c r="A16" s="144" t="s">
        <v>18</v>
      </c>
      <c r="B16" s="140">
        <v>582</v>
      </c>
      <c r="C16" s="12">
        <v>743</v>
      </c>
      <c r="D16" s="13">
        <f t="shared" si="1"/>
        <v>43.759398496240607</v>
      </c>
      <c r="E16" s="136">
        <v>1330</v>
      </c>
    </row>
    <row r="17" spans="1:5" ht="15.95" customHeight="1" x14ac:dyDescent="0.15">
      <c r="A17" s="144" t="s">
        <v>19</v>
      </c>
      <c r="B17" s="141">
        <v>607</v>
      </c>
      <c r="C17" s="16">
        <f>E17-B17</f>
        <v>746</v>
      </c>
      <c r="D17" s="14">
        <f t="shared" si="1"/>
        <v>44.863266814486323</v>
      </c>
      <c r="E17" s="137">
        <v>1353</v>
      </c>
    </row>
    <row r="18" spans="1:5" ht="15.95" customHeight="1" x14ac:dyDescent="0.15">
      <c r="A18" s="144" t="s">
        <v>20</v>
      </c>
      <c r="B18" s="141">
        <v>655</v>
      </c>
      <c r="C18" s="16">
        <v>716</v>
      </c>
      <c r="D18" s="17">
        <f t="shared" si="1"/>
        <v>47.775346462436183</v>
      </c>
      <c r="E18" s="137">
        <f t="shared" ref="E18:E22" si="2">SUM(B18:C18)</f>
        <v>1371</v>
      </c>
    </row>
    <row r="19" spans="1:5" ht="15.95" customHeight="1" x14ac:dyDescent="0.15">
      <c r="A19" s="144" t="s">
        <v>21</v>
      </c>
      <c r="B19" s="141">
        <v>797</v>
      </c>
      <c r="C19" s="16">
        <v>702</v>
      </c>
      <c r="D19" s="13">
        <f t="shared" si="1"/>
        <v>53.168779186124084</v>
      </c>
      <c r="E19" s="137">
        <f t="shared" si="2"/>
        <v>1499</v>
      </c>
    </row>
    <row r="20" spans="1:5" ht="15.95" customHeight="1" x14ac:dyDescent="0.15">
      <c r="A20" s="144" t="s">
        <v>22</v>
      </c>
      <c r="B20" s="141">
        <v>723</v>
      </c>
      <c r="C20" s="16">
        <v>642</v>
      </c>
      <c r="D20" s="13">
        <f t="shared" si="1"/>
        <v>52.967032967032971</v>
      </c>
      <c r="E20" s="137">
        <f t="shared" si="2"/>
        <v>1365</v>
      </c>
    </row>
    <row r="21" spans="1:5" ht="15.95" customHeight="1" x14ac:dyDescent="0.15">
      <c r="A21" s="144" t="s">
        <v>67</v>
      </c>
      <c r="B21" s="141">
        <v>769</v>
      </c>
      <c r="C21" s="16">
        <v>696</v>
      </c>
      <c r="D21" s="14">
        <f t="shared" si="1"/>
        <v>52.491467576791806</v>
      </c>
      <c r="E21" s="137">
        <f t="shared" si="2"/>
        <v>1465</v>
      </c>
    </row>
    <row r="22" spans="1:5" ht="15.95" customHeight="1" x14ac:dyDescent="0.15">
      <c r="A22" s="145" t="s">
        <v>73</v>
      </c>
      <c r="B22" s="141">
        <v>769</v>
      </c>
      <c r="C22" s="16">
        <v>678</v>
      </c>
      <c r="D22" s="14">
        <f t="shared" si="1"/>
        <v>53.144436765722183</v>
      </c>
      <c r="E22" s="137">
        <f t="shared" si="2"/>
        <v>1447</v>
      </c>
    </row>
    <row r="23" spans="1:5" ht="15.95" customHeight="1" x14ac:dyDescent="0.15">
      <c r="A23" s="145" t="s">
        <v>4</v>
      </c>
      <c r="B23" s="141">
        <v>635</v>
      </c>
      <c r="C23" s="16">
        <f>E23-B23</f>
        <v>589</v>
      </c>
      <c r="D23" s="14">
        <f t="shared" si="1"/>
        <v>51.879084967320267</v>
      </c>
      <c r="E23" s="137">
        <v>1224</v>
      </c>
    </row>
    <row r="24" spans="1:5" ht="15.95" customHeight="1" x14ac:dyDescent="0.15">
      <c r="A24" s="145" t="s">
        <v>93</v>
      </c>
      <c r="B24" s="141">
        <v>620</v>
      </c>
      <c r="C24" s="16">
        <v>575</v>
      </c>
      <c r="D24" s="14">
        <f t="shared" ref="D24" si="3">B24/E24*100</f>
        <v>51.88284518828452</v>
      </c>
      <c r="E24" s="137">
        <v>1195</v>
      </c>
    </row>
    <row r="25" spans="1:5" ht="15.75" customHeight="1" x14ac:dyDescent="0.15">
      <c r="A25" s="145" t="s">
        <v>136</v>
      </c>
      <c r="B25" s="329">
        <v>627</v>
      </c>
      <c r="C25" s="330">
        <v>603</v>
      </c>
      <c r="D25" s="331">
        <v>51</v>
      </c>
      <c r="E25" s="332">
        <v>1230</v>
      </c>
    </row>
    <row r="26" spans="1:5" ht="15.95" customHeight="1" x14ac:dyDescent="0.15">
      <c r="A26" s="324" t="s">
        <v>141</v>
      </c>
      <c r="B26" s="325">
        <v>645</v>
      </c>
      <c r="C26" s="326">
        <v>626</v>
      </c>
      <c r="D26" s="327">
        <v>50.7</v>
      </c>
      <c r="E26" s="328">
        <v>1271</v>
      </c>
    </row>
    <row r="27" spans="1:5" ht="15.95" customHeight="1" thickBot="1" x14ac:dyDescent="0.2">
      <c r="A27" s="294" t="s">
        <v>144</v>
      </c>
      <c r="B27" s="295">
        <v>641</v>
      </c>
      <c r="C27" s="296">
        <v>683</v>
      </c>
      <c r="D27" s="297">
        <v>48.4</v>
      </c>
      <c r="E27" s="298">
        <v>1324</v>
      </c>
    </row>
    <row r="29" spans="1:5" ht="13.5" customHeight="1" x14ac:dyDescent="0.15">
      <c r="D29" s="101" t="s">
        <v>152</v>
      </c>
    </row>
    <row r="31" spans="1:5" x14ac:dyDescent="0.15">
      <c r="A31" s="114" t="s">
        <v>100</v>
      </c>
    </row>
    <row r="32" spans="1:5" x14ac:dyDescent="0.15">
      <c r="B32" s="113" t="s">
        <v>140</v>
      </c>
    </row>
    <row r="39" spans="2:7" x14ac:dyDescent="0.15">
      <c r="E39" s="105"/>
      <c r="F39" s="18"/>
      <c r="G39" s="18"/>
    </row>
    <row r="40" spans="2:7" x14ac:dyDescent="0.15">
      <c r="E40" s="105"/>
      <c r="F40" s="18"/>
      <c r="G40" s="18"/>
    </row>
    <row r="41" spans="2:7" x14ac:dyDescent="0.15">
      <c r="E41" s="105"/>
      <c r="F41" s="18"/>
      <c r="G41" s="18"/>
    </row>
    <row r="47" spans="2:7" ht="18" customHeight="1" x14ac:dyDescent="0.15">
      <c r="B47" s="18"/>
    </row>
    <row r="48" spans="2:7" x14ac:dyDescent="0.15">
      <c r="C48" s="18"/>
      <c r="D48" s="18"/>
    </row>
  </sheetData>
  <phoneticPr fontId="4"/>
  <printOptions horizontalCentered="1"/>
  <pageMargins left="0.70866141732283472" right="0.70866141732283472" top="0.74803149606299213" bottom="0.74803149606299213" header="0.31496062992125984" footer="0.31496062992125984"/>
  <pageSetup paperSize="9" fitToHeight="0"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BE4F4-A0E3-4DDF-9328-871AFB0CBD8A}">
  <sheetPr>
    <tabColor rgb="FFFF0000"/>
    <pageSetUpPr fitToPage="1"/>
  </sheetPr>
  <dimension ref="A1:H34"/>
  <sheetViews>
    <sheetView topLeftCell="A13" workbookViewId="0">
      <selection activeCell="I23" sqref="I23"/>
    </sheetView>
  </sheetViews>
  <sheetFormatPr defaultRowHeight="18.75" x14ac:dyDescent="0.15"/>
  <cols>
    <col min="1" max="1" width="6.75" style="20" customWidth="1"/>
    <col min="2" max="2" width="10.5" style="20" customWidth="1"/>
    <col min="3" max="4" width="10" style="20" customWidth="1"/>
    <col min="5" max="5" width="14" style="20" customWidth="1"/>
    <col min="6" max="6" width="12.625" style="20" customWidth="1"/>
    <col min="7" max="7" width="12.375" style="106" customWidth="1"/>
    <col min="8" max="16384" width="9" style="20"/>
  </cols>
  <sheetData>
    <row r="1" spans="1:8" ht="26.25" customHeight="1" x14ac:dyDescent="0.15">
      <c r="A1" s="111" t="s">
        <v>133</v>
      </c>
      <c r="B1" s="107"/>
      <c r="C1" s="107"/>
      <c r="D1" s="107"/>
      <c r="E1" s="107"/>
      <c r="F1" s="107"/>
      <c r="G1" s="108"/>
      <c r="H1" s="107"/>
    </row>
    <row r="2" spans="1:8" ht="13.5" customHeight="1" thickBot="1" x14ac:dyDescent="0.2">
      <c r="A2" s="107"/>
      <c r="B2" s="107"/>
      <c r="C2" s="107"/>
      <c r="D2" s="107"/>
      <c r="E2" s="107"/>
      <c r="F2" s="107"/>
      <c r="G2" s="108"/>
      <c r="H2" s="107"/>
    </row>
    <row r="3" spans="1:8" ht="18.75" customHeight="1" x14ac:dyDescent="0.15">
      <c r="A3" s="348" t="s">
        <v>98</v>
      </c>
      <c r="B3" s="179" t="s">
        <v>126</v>
      </c>
      <c r="C3" s="175"/>
      <c r="D3" s="175"/>
      <c r="E3" s="176"/>
      <c r="F3" s="177" t="s">
        <v>109</v>
      </c>
      <c r="G3" s="178" t="s">
        <v>110</v>
      </c>
      <c r="H3" s="107"/>
    </row>
    <row r="4" spans="1:8" s="118" customFormat="1" ht="24" customHeight="1" thickBot="1" x14ac:dyDescent="0.2">
      <c r="A4" s="349"/>
      <c r="B4" s="186" t="s">
        <v>89</v>
      </c>
      <c r="C4" s="187" t="s">
        <v>41</v>
      </c>
      <c r="D4" s="187" t="s">
        <v>40</v>
      </c>
      <c r="E4" s="188" t="s">
        <v>108</v>
      </c>
      <c r="F4" s="189" t="s">
        <v>108</v>
      </c>
      <c r="G4" s="190" t="s">
        <v>108</v>
      </c>
      <c r="H4" s="117"/>
    </row>
    <row r="5" spans="1:8" ht="15.95" customHeight="1" thickTop="1" x14ac:dyDescent="0.15">
      <c r="A5" s="185" t="s">
        <v>39</v>
      </c>
      <c r="B5" s="180">
        <v>61</v>
      </c>
      <c r="C5" s="181">
        <v>3</v>
      </c>
      <c r="D5" s="181">
        <v>58</v>
      </c>
      <c r="E5" s="182">
        <v>4.9000000000000004</v>
      </c>
      <c r="F5" s="183">
        <v>4.3</v>
      </c>
      <c r="G5" s="184"/>
      <c r="H5" s="107"/>
    </row>
    <row r="6" spans="1:8" ht="15.95" customHeight="1" x14ac:dyDescent="0.15">
      <c r="A6" s="148" t="s">
        <v>38</v>
      </c>
      <c r="B6" s="147">
        <v>61</v>
      </c>
      <c r="C6" s="109">
        <v>2</v>
      </c>
      <c r="D6" s="109">
        <v>59</v>
      </c>
      <c r="E6" s="146">
        <f t="shared" ref="E6:E22" si="0">C6/B6*100</f>
        <v>3.278688524590164</v>
      </c>
      <c r="F6" s="174">
        <v>4.2</v>
      </c>
      <c r="G6" s="173"/>
      <c r="H6" s="107"/>
    </row>
    <row r="7" spans="1:8" ht="15.95" customHeight="1" x14ac:dyDescent="0.15">
      <c r="A7" s="148" t="s">
        <v>37</v>
      </c>
      <c r="B7" s="147">
        <v>63</v>
      </c>
      <c r="C7" s="109">
        <v>3</v>
      </c>
      <c r="D7" s="109">
        <v>59</v>
      </c>
      <c r="E7" s="146">
        <f t="shared" si="0"/>
        <v>4.7619047619047619</v>
      </c>
      <c r="F7" s="174">
        <v>5.8</v>
      </c>
      <c r="G7" s="173"/>
      <c r="H7" s="107"/>
    </row>
    <row r="8" spans="1:8" ht="15.95" customHeight="1" x14ac:dyDescent="0.15">
      <c r="A8" s="148" t="s">
        <v>36</v>
      </c>
      <c r="B8" s="147">
        <v>65</v>
      </c>
      <c r="C8" s="109">
        <v>4</v>
      </c>
      <c r="D8" s="109">
        <v>61</v>
      </c>
      <c r="E8" s="146">
        <f t="shared" si="0"/>
        <v>6.1538461538461542</v>
      </c>
      <c r="F8" s="174">
        <v>6</v>
      </c>
      <c r="G8" s="173"/>
      <c r="H8" s="107"/>
    </row>
    <row r="9" spans="1:8" ht="15.95" customHeight="1" x14ac:dyDescent="0.15">
      <c r="A9" s="148" t="s">
        <v>35</v>
      </c>
      <c r="B9" s="147">
        <v>64</v>
      </c>
      <c r="C9" s="109">
        <v>4</v>
      </c>
      <c r="D9" s="109">
        <v>60</v>
      </c>
      <c r="E9" s="146">
        <f t="shared" si="0"/>
        <v>6.25</v>
      </c>
      <c r="F9" s="174">
        <v>6.9</v>
      </c>
      <c r="G9" s="173"/>
      <c r="H9" s="107"/>
    </row>
    <row r="10" spans="1:8" ht="15.95" customHeight="1" x14ac:dyDescent="0.15">
      <c r="A10" s="148" t="s">
        <v>34</v>
      </c>
      <c r="B10" s="147">
        <v>67</v>
      </c>
      <c r="C10" s="109">
        <v>8</v>
      </c>
      <c r="D10" s="109">
        <v>59</v>
      </c>
      <c r="E10" s="146">
        <f t="shared" si="0"/>
        <v>11.940298507462686</v>
      </c>
      <c r="F10" s="174"/>
      <c r="G10" s="173"/>
      <c r="H10" s="107"/>
    </row>
    <row r="11" spans="1:8" ht="15.95" customHeight="1" x14ac:dyDescent="0.15">
      <c r="A11" s="148" t="s">
        <v>33</v>
      </c>
      <c r="B11" s="147">
        <v>60</v>
      </c>
      <c r="C11" s="109">
        <v>17</v>
      </c>
      <c r="D11" s="109">
        <v>43</v>
      </c>
      <c r="E11" s="146">
        <f t="shared" si="0"/>
        <v>28.333333333333332</v>
      </c>
      <c r="F11" s="174">
        <v>8.4</v>
      </c>
      <c r="G11" s="173">
        <v>10</v>
      </c>
      <c r="H11" s="107"/>
    </row>
    <row r="12" spans="1:8" ht="15.95" customHeight="1" x14ac:dyDescent="0.15">
      <c r="A12" s="148" t="s">
        <v>32</v>
      </c>
      <c r="B12" s="147">
        <v>60</v>
      </c>
      <c r="C12" s="109">
        <v>17</v>
      </c>
      <c r="D12" s="109">
        <v>43</v>
      </c>
      <c r="E12" s="146">
        <f t="shared" si="0"/>
        <v>28.333333333333332</v>
      </c>
      <c r="F12" s="174">
        <v>10.4</v>
      </c>
      <c r="G12" s="173">
        <v>11.8</v>
      </c>
      <c r="H12" s="107"/>
    </row>
    <row r="13" spans="1:8" ht="15.95" customHeight="1" x14ac:dyDescent="0.15">
      <c r="A13" s="148" t="s">
        <v>31</v>
      </c>
      <c r="B13" s="147">
        <v>66</v>
      </c>
      <c r="C13" s="109">
        <v>23</v>
      </c>
      <c r="D13" s="109">
        <v>43</v>
      </c>
      <c r="E13" s="146">
        <f t="shared" si="0"/>
        <v>34.848484848484851</v>
      </c>
      <c r="F13" s="174">
        <v>12.1</v>
      </c>
      <c r="G13" s="173">
        <v>12.1</v>
      </c>
      <c r="H13" s="107"/>
    </row>
    <row r="14" spans="1:8" ht="15.95" customHeight="1" x14ac:dyDescent="0.15">
      <c r="A14" s="148" t="s">
        <v>30</v>
      </c>
      <c r="B14" s="147">
        <v>66</v>
      </c>
      <c r="C14" s="109">
        <v>23</v>
      </c>
      <c r="D14" s="109">
        <v>43</v>
      </c>
      <c r="E14" s="146">
        <f t="shared" si="0"/>
        <v>34.848484848484851</v>
      </c>
      <c r="F14" s="174">
        <v>12.6</v>
      </c>
      <c r="G14" s="173">
        <v>13.2</v>
      </c>
      <c r="H14" s="107"/>
    </row>
    <row r="15" spans="1:8" ht="15.95" customHeight="1" x14ac:dyDescent="0.15">
      <c r="A15" s="148" t="s">
        <v>29</v>
      </c>
      <c r="B15" s="147">
        <v>56</v>
      </c>
      <c r="C15" s="109">
        <v>25</v>
      </c>
      <c r="D15" s="109">
        <v>31</v>
      </c>
      <c r="E15" s="146">
        <f t="shared" si="0"/>
        <v>44.642857142857146</v>
      </c>
      <c r="F15" s="174"/>
      <c r="G15" s="173">
        <v>14</v>
      </c>
      <c r="H15" s="107"/>
    </row>
    <row r="16" spans="1:8" ht="15.95" customHeight="1" x14ac:dyDescent="0.15">
      <c r="A16" s="148" t="s">
        <v>28</v>
      </c>
      <c r="B16" s="147">
        <v>56</v>
      </c>
      <c r="C16" s="109">
        <v>25</v>
      </c>
      <c r="D16" s="109">
        <v>31</v>
      </c>
      <c r="E16" s="146">
        <f t="shared" si="0"/>
        <v>44.642857142857146</v>
      </c>
      <c r="F16" s="174"/>
      <c r="G16" s="173">
        <v>14.9</v>
      </c>
      <c r="H16" s="107"/>
    </row>
    <row r="17" spans="1:8" ht="15.95" customHeight="1" x14ac:dyDescent="0.15">
      <c r="A17" s="148" t="s">
        <v>27</v>
      </c>
      <c r="B17" s="147">
        <v>56</v>
      </c>
      <c r="C17" s="109">
        <v>23</v>
      </c>
      <c r="D17" s="109">
        <v>33</v>
      </c>
      <c r="E17" s="146">
        <f t="shared" si="0"/>
        <v>41.071428571428569</v>
      </c>
      <c r="F17" s="174"/>
      <c r="G17" s="173">
        <v>15.7</v>
      </c>
      <c r="H17" s="107"/>
    </row>
    <row r="18" spans="1:8" ht="15.95" customHeight="1" x14ac:dyDescent="0.15">
      <c r="A18" s="148" t="s">
        <v>26</v>
      </c>
      <c r="B18" s="147">
        <v>56</v>
      </c>
      <c r="C18" s="109">
        <v>24</v>
      </c>
      <c r="D18" s="109">
        <v>32</v>
      </c>
      <c r="E18" s="146">
        <f t="shared" si="0"/>
        <v>42.857142857142854</v>
      </c>
      <c r="F18" s="174"/>
      <c r="G18" s="173">
        <v>16</v>
      </c>
      <c r="H18" s="107"/>
    </row>
    <row r="19" spans="1:8" ht="15.95" customHeight="1" x14ac:dyDescent="0.15">
      <c r="A19" s="148" t="s">
        <v>73</v>
      </c>
      <c r="B19" s="147">
        <v>55</v>
      </c>
      <c r="C19" s="109">
        <v>23</v>
      </c>
      <c r="D19" s="109">
        <v>32</v>
      </c>
      <c r="E19" s="146">
        <f t="shared" si="0"/>
        <v>41.818181818181813</v>
      </c>
      <c r="F19" s="174"/>
      <c r="G19" s="173">
        <v>16.100000000000001</v>
      </c>
      <c r="H19" s="107"/>
    </row>
    <row r="20" spans="1:8" ht="15.95" customHeight="1" x14ac:dyDescent="0.15">
      <c r="A20" s="148" t="s">
        <v>4</v>
      </c>
      <c r="B20" s="147">
        <v>55</v>
      </c>
      <c r="C20" s="109">
        <v>24</v>
      </c>
      <c r="D20" s="109">
        <v>31</v>
      </c>
      <c r="E20" s="146">
        <f t="shared" si="0"/>
        <v>43.636363636363633</v>
      </c>
      <c r="F20" s="174"/>
      <c r="G20" s="173">
        <v>16.100000000000001</v>
      </c>
      <c r="H20" s="107"/>
    </row>
    <row r="21" spans="1:8" ht="15.95" customHeight="1" x14ac:dyDescent="0.15">
      <c r="A21" s="148" t="s">
        <v>93</v>
      </c>
      <c r="B21" s="147">
        <v>58</v>
      </c>
      <c r="C21" s="109">
        <v>26</v>
      </c>
      <c r="D21" s="109">
        <v>32</v>
      </c>
      <c r="E21" s="146">
        <f t="shared" si="0"/>
        <v>44.827586206896555</v>
      </c>
      <c r="F21" s="174"/>
      <c r="G21" s="173">
        <v>19.2</v>
      </c>
      <c r="H21" s="107"/>
    </row>
    <row r="22" spans="1:8" ht="18.75" customHeight="1" x14ac:dyDescent="0.15">
      <c r="A22" s="148" t="s">
        <v>137</v>
      </c>
      <c r="B22" s="147">
        <v>61</v>
      </c>
      <c r="C22" s="109">
        <v>25</v>
      </c>
      <c r="D22" s="109">
        <v>36</v>
      </c>
      <c r="E22" s="146">
        <f t="shared" si="0"/>
        <v>40.983606557377051</v>
      </c>
      <c r="F22" s="174"/>
      <c r="G22" s="173">
        <v>21.8</v>
      </c>
      <c r="H22" s="107"/>
    </row>
    <row r="23" spans="1:8" ht="15.95" customHeight="1" x14ac:dyDescent="0.15">
      <c r="A23" s="333" t="s">
        <v>141</v>
      </c>
      <c r="B23" s="334">
        <v>61</v>
      </c>
      <c r="C23" s="335">
        <v>25</v>
      </c>
      <c r="D23" s="335">
        <v>36</v>
      </c>
      <c r="E23" s="336">
        <f t="shared" ref="E23" si="1">C23/B23*100</f>
        <v>40.983606557377051</v>
      </c>
      <c r="F23" s="337"/>
      <c r="G23" s="338">
        <v>23.3</v>
      </c>
      <c r="H23" s="107"/>
    </row>
    <row r="24" spans="1:8" ht="19.5" thickBot="1" x14ac:dyDescent="0.2">
      <c r="A24" s="299" t="s">
        <v>144</v>
      </c>
      <c r="B24" s="300">
        <v>60</v>
      </c>
      <c r="C24" s="301">
        <v>19</v>
      </c>
      <c r="D24" s="301">
        <v>41</v>
      </c>
      <c r="E24" s="302">
        <f t="shared" ref="E24" si="2">C24/B24*100</f>
        <v>31.666666666666664</v>
      </c>
      <c r="F24" s="303"/>
      <c r="G24" s="304">
        <v>26.1</v>
      </c>
      <c r="H24" s="107"/>
    </row>
    <row r="25" spans="1:8" s="112" customFormat="1" ht="22.5" customHeight="1" x14ac:dyDescent="0.15"/>
    <row r="26" spans="1:8" s="112" customFormat="1" ht="18" customHeight="1" x14ac:dyDescent="0.15"/>
    <row r="27" spans="1:8" x14ac:dyDescent="0.15">
      <c r="A27" s="112"/>
      <c r="B27" s="112"/>
      <c r="C27" s="112"/>
      <c r="D27" s="112"/>
      <c r="E27" s="112"/>
      <c r="F27" s="107" t="s">
        <v>151</v>
      </c>
      <c r="G27" s="107"/>
      <c r="H27" s="112"/>
    </row>
    <row r="28" spans="1:8" x14ac:dyDescent="0.15">
      <c r="A28" s="107" t="s">
        <v>101</v>
      </c>
      <c r="B28" s="107"/>
      <c r="C28" s="107"/>
      <c r="D28" s="107"/>
      <c r="E28" s="107"/>
      <c r="F28" s="107"/>
      <c r="G28" s="107"/>
      <c r="H28" s="110"/>
    </row>
    <row r="29" spans="1:8" x14ac:dyDescent="0.15">
      <c r="A29" s="107" t="s">
        <v>102</v>
      </c>
      <c r="B29" s="112"/>
      <c r="C29" s="107"/>
      <c r="D29" s="107"/>
      <c r="E29" s="107"/>
      <c r="F29" s="107"/>
      <c r="G29" s="107"/>
      <c r="H29" s="110"/>
    </row>
    <row r="30" spans="1:8" x14ac:dyDescent="0.15">
      <c r="A30" s="107" t="s">
        <v>103</v>
      </c>
      <c r="B30" s="107"/>
      <c r="C30" s="107"/>
      <c r="D30" s="107"/>
      <c r="E30" s="107"/>
      <c r="F30" s="107"/>
      <c r="G30" s="108"/>
      <c r="H30" s="107"/>
    </row>
    <row r="31" spans="1:8" x14ac:dyDescent="0.15">
      <c r="A31" s="107" t="s">
        <v>104</v>
      </c>
      <c r="B31" s="107"/>
      <c r="C31" s="107"/>
      <c r="D31" s="107"/>
      <c r="E31" s="107"/>
      <c r="F31" s="107"/>
      <c r="G31" s="108"/>
      <c r="H31" s="107"/>
    </row>
    <row r="32" spans="1:8" x14ac:dyDescent="0.15">
      <c r="A32" s="107"/>
      <c r="B32" s="107"/>
      <c r="C32" s="107"/>
      <c r="D32" s="107"/>
      <c r="E32" s="107"/>
      <c r="F32" s="107"/>
      <c r="G32" s="108"/>
      <c r="H32" s="107"/>
    </row>
    <row r="33" spans="1:8" x14ac:dyDescent="0.15">
      <c r="A33" s="107"/>
      <c r="B33" s="107"/>
      <c r="C33" s="107"/>
      <c r="D33" s="107"/>
      <c r="E33" s="107"/>
      <c r="F33" s="107"/>
      <c r="G33" s="108"/>
      <c r="H33" s="107"/>
    </row>
    <row r="34" spans="1:8" x14ac:dyDescent="0.15">
      <c r="A34" s="107"/>
      <c r="B34" s="107"/>
      <c r="C34" s="107"/>
      <c r="D34" s="107"/>
      <c r="E34" s="107"/>
      <c r="F34" s="107"/>
      <c r="G34" s="108"/>
      <c r="H34" s="107"/>
    </row>
  </sheetData>
  <mergeCells count="1">
    <mergeCell ref="A3:A4"/>
  </mergeCells>
  <phoneticPr fontId="4"/>
  <pageMargins left="0.7" right="0.7" top="0.75" bottom="0.75" header="0.3" footer="0.3"/>
  <pageSetup paperSize="9" scale="94"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02C8-7EA6-4875-BD87-7C15033D6C59}">
  <sheetPr>
    <tabColor rgb="FFFF0000"/>
    <pageSetUpPr fitToPage="1"/>
  </sheetPr>
  <dimension ref="A1:H36"/>
  <sheetViews>
    <sheetView topLeftCell="A16" workbookViewId="0">
      <selection activeCell="A31" sqref="A31"/>
    </sheetView>
  </sheetViews>
  <sheetFormatPr defaultRowHeight="13.5" x14ac:dyDescent="0.15"/>
  <cols>
    <col min="1" max="1" width="7.25" customWidth="1"/>
    <col min="5" max="5" width="11.25" customWidth="1"/>
  </cols>
  <sheetData>
    <row r="1" spans="1:8" ht="26.25" customHeight="1" x14ac:dyDescent="0.15">
      <c r="A1" s="24" t="s">
        <v>129</v>
      </c>
    </row>
    <row r="2" spans="1:8" ht="14.25" thickBot="1" x14ac:dyDescent="0.2"/>
    <row r="3" spans="1:8" s="118" customFormat="1" ht="24" customHeight="1" thickBot="1" x14ac:dyDescent="0.2">
      <c r="A3" s="205" t="s">
        <v>97</v>
      </c>
      <c r="B3" s="206" t="s">
        <v>41</v>
      </c>
      <c r="C3" s="207" t="s">
        <v>40</v>
      </c>
      <c r="D3" s="207" t="s">
        <v>107</v>
      </c>
      <c r="E3" s="208" t="s">
        <v>108</v>
      </c>
      <c r="F3" s="149"/>
      <c r="G3" s="119"/>
      <c r="H3" s="117"/>
    </row>
    <row r="4" spans="1:8" ht="15.95" customHeight="1" thickTop="1" x14ac:dyDescent="0.15">
      <c r="A4" s="162" t="s">
        <v>42</v>
      </c>
      <c r="B4" s="203">
        <v>0</v>
      </c>
      <c r="C4" s="191">
        <v>5</v>
      </c>
      <c r="D4" s="191">
        <f>B4+C4</f>
        <v>5</v>
      </c>
      <c r="E4" s="204">
        <f>B4/C4*100</f>
        <v>0</v>
      </c>
    </row>
    <row r="5" spans="1:8" ht="15.95" customHeight="1" x14ac:dyDescent="0.15">
      <c r="A5" s="130" t="s">
        <v>43</v>
      </c>
      <c r="B5" s="126">
        <v>0</v>
      </c>
      <c r="C5" s="6">
        <v>5</v>
      </c>
      <c r="D5" s="6">
        <f t="shared" ref="D5:D26" si="0">B5+C5</f>
        <v>5</v>
      </c>
      <c r="E5" s="150">
        <f>B5/C5*100</f>
        <v>0</v>
      </c>
    </row>
    <row r="6" spans="1:8" ht="15.95" customHeight="1" x14ac:dyDescent="0.15">
      <c r="A6" s="130" t="s">
        <v>44</v>
      </c>
      <c r="B6" s="126">
        <v>1</v>
      </c>
      <c r="C6" s="6">
        <v>4</v>
      </c>
      <c r="D6" s="6">
        <f t="shared" si="0"/>
        <v>5</v>
      </c>
      <c r="E6" s="150">
        <f>B6/D6*100</f>
        <v>20</v>
      </c>
    </row>
    <row r="7" spans="1:8" ht="15.95" customHeight="1" x14ac:dyDescent="0.15">
      <c r="A7" s="130" t="s">
        <v>7</v>
      </c>
      <c r="B7" s="126">
        <v>0</v>
      </c>
      <c r="C7" s="6">
        <v>4</v>
      </c>
      <c r="D7" s="6">
        <f t="shared" si="0"/>
        <v>4</v>
      </c>
      <c r="E7" s="150">
        <f t="shared" ref="E7:E26" si="1">B7/D7*100</f>
        <v>0</v>
      </c>
    </row>
    <row r="8" spans="1:8" ht="15.95" customHeight="1" x14ac:dyDescent="0.15">
      <c r="A8" s="130" t="s">
        <v>8</v>
      </c>
      <c r="B8" s="126">
        <v>1</v>
      </c>
      <c r="C8" s="6">
        <v>4</v>
      </c>
      <c r="D8" s="6">
        <f t="shared" si="0"/>
        <v>5</v>
      </c>
      <c r="E8" s="150">
        <f t="shared" si="1"/>
        <v>20</v>
      </c>
    </row>
    <row r="9" spans="1:8" ht="15.95" customHeight="1" x14ac:dyDescent="0.15">
      <c r="A9" s="130" t="s">
        <v>45</v>
      </c>
      <c r="B9" s="126">
        <v>1</v>
      </c>
      <c r="C9" s="6">
        <v>4</v>
      </c>
      <c r="D9" s="6">
        <f t="shared" si="0"/>
        <v>5</v>
      </c>
      <c r="E9" s="150">
        <f t="shared" si="1"/>
        <v>20</v>
      </c>
    </row>
    <row r="10" spans="1:8" ht="15.95" customHeight="1" x14ac:dyDescent="0.15">
      <c r="A10" s="130" t="s">
        <v>46</v>
      </c>
      <c r="B10" s="126">
        <v>1</v>
      </c>
      <c r="C10" s="6">
        <v>4</v>
      </c>
      <c r="D10" s="6">
        <f t="shared" si="0"/>
        <v>5</v>
      </c>
      <c r="E10" s="150">
        <f t="shared" si="1"/>
        <v>20</v>
      </c>
    </row>
    <row r="11" spans="1:8" ht="15.95" customHeight="1" x14ac:dyDescent="0.15">
      <c r="A11" s="130" t="s">
        <v>47</v>
      </c>
      <c r="B11" s="126">
        <v>1</v>
      </c>
      <c r="C11" s="6">
        <v>4</v>
      </c>
      <c r="D11" s="6">
        <f t="shared" si="0"/>
        <v>5</v>
      </c>
      <c r="E11" s="150">
        <f t="shared" si="1"/>
        <v>20</v>
      </c>
    </row>
    <row r="12" spans="1:8" ht="15.95" customHeight="1" x14ac:dyDescent="0.15">
      <c r="A12" s="130" t="s">
        <v>48</v>
      </c>
      <c r="B12" s="126">
        <v>2</v>
      </c>
      <c r="C12" s="6">
        <v>3</v>
      </c>
      <c r="D12" s="6">
        <f t="shared" si="0"/>
        <v>5</v>
      </c>
      <c r="E12" s="150">
        <f t="shared" si="1"/>
        <v>40</v>
      </c>
    </row>
    <row r="13" spans="1:8" ht="15.95" customHeight="1" x14ac:dyDescent="0.15">
      <c r="A13" s="130" t="s">
        <v>49</v>
      </c>
      <c r="B13" s="126">
        <v>2</v>
      </c>
      <c r="C13" s="6">
        <v>4</v>
      </c>
      <c r="D13" s="6">
        <f t="shared" si="0"/>
        <v>6</v>
      </c>
      <c r="E13" s="150">
        <f t="shared" si="1"/>
        <v>33.333333333333329</v>
      </c>
    </row>
    <row r="14" spans="1:8" ht="15.95" customHeight="1" x14ac:dyDescent="0.15">
      <c r="A14" s="130" t="s">
        <v>50</v>
      </c>
      <c r="B14" s="125">
        <v>2</v>
      </c>
      <c r="C14" s="22">
        <v>4</v>
      </c>
      <c r="D14" s="6">
        <f t="shared" si="0"/>
        <v>6</v>
      </c>
      <c r="E14" s="150">
        <f t="shared" si="1"/>
        <v>33.333333333333329</v>
      </c>
    </row>
    <row r="15" spans="1:8" ht="15.95" customHeight="1" x14ac:dyDescent="0.15">
      <c r="A15" s="130" t="s">
        <v>51</v>
      </c>
      <c r="B15" s="125">
        <v>2</v>
      </c>
      <c r="C15" s="22">
        <v>4</v>
      </c>
      <c r="D15" s="6">
        <f t="shared" si="0"/>
        <v>6</v>
      </c>
      <c r="E15" s="150">
        <f t="shared" si="1"/>
        <v>33.333333333333329</v>
      </c>
    </row>
    <row r="16" spans="1:8" ht="15.95" customHeight="1" x14ac:dyDescent="0.15">
      <c r="A16" s="130" t="s">
        <v>52</v>
      </c>
      <c r="B16" s="125">
        <v>2</v>
      </c>
      <c r="C16" s="22">
        <v>4</v>
      </c>
      <c r="D16" s="6">
        <f t="shared" si="0"/>
        <v>6</v>
      </c>
      <c r="E16" s="150">
        <f t="shared" si="1"/>
        <v>33.333333333333329</v>
      </c>
      <c r="F16" s="23"/>
    </row>
    <row r="17" spans="1:5" ht="15.95" customHeight="1" x14ac:dyDescent="0.15">
      <c r="A17" s="130" t="s">
        <v>53</v>
      </c>
      <c r="B17" s="125">
        <v>2</v>
      </c>
      <c r="C17" s="22">
        <v>4</v>
      </c>
      <c r="D17" s="6">
        <f t="shared" si="0"/>
        <v>6</v>
      </c>
      <c r="E17" s="150">
        <f t="shared" si="1"/>
        <v>33.333333333333329</v>
      </c>
    </row>
    <row r="18" spans="1:5" ht="15.95" customHeight="1" x14ac:dyDescent="0.15">
      <c r="A18" s="130" t="s">
        <v>54</v>
      </c>
      <c r="B18" s="125">
        <v>2</v>
      </c>
      <c r="C18" s="22">
        <v>4</v>
      </c>
      <c r="D18" s="6">
        <f t="shared" si="0"/>
        <v>6</v>
      </c>
      <c r="E18" s="150">
        <f t="shared" si="1"/>
        <v>33.333333333333329</v>
      </c>
    </row>
    <row r="19" spans="1:5" ht="15.95" customHeight="1" x14ac:dyDescent="0.15">
      <c r="A19" s="130" t="s">
        <v>55</v>
      </c>
      <c r="B19" s="125">
        <v>2</v>
      </c>
      <c r="C19" s="22">
        <v>4</v>
      </c>
      <c r="D19" s="6">
        <f t="shared" si="0"/>
        <v>6</v>
      </c>
      <c r="E19" s="150">
        <f t="shared" si="1"/>
        <v>33.333333333333329</v>
      </c>
    </row>
    <row r="20" spans="1:5" ht="15.95" customHeight="1" x14ac:dyDescent="0.15">
      <c r="A20" s="130" t="s">
        <v>56</v>
      </c>
      <c r="B20" s="126">
        <v>3</v>
      </c>
      <c r="C20" s="6">
        <v>3</v>
      </c>
      <c r="D20" s="6">
        <f t="shared" si="0"/>
        <v>6</v>
      </c>
      <c r="E20" s="150">
        <f t="shared" si="1"/>
        <v>50</v>
      </c>
    </row>
    <row r="21" spans="1:5" ht="15.95" customHeight="1" x14ac:dyDescent="0.15">
      <c r="A21" s="130" t="s">
        <v>57</v>
      </c>
      <c r="B21" s="126">
        <v>3</v>
      </c>
      <c r="C21" s="6">
        <v>2</v>
      </c>
      <c r="D21" s="6">
        <f t="shared" si="0"/>
        <v>5</v>
      </c>
      <c r="E21" s="150">
        <f t="shared" si="1"/>
        <v>60</v>
      </c>
    </row>
    <row r="22" spans="1:5" ht="15.95" customHeight="1" x14ac:dyDescent="0.15">
      <c r="A22" s="130" t="s">
        <v>58</v>
      </c>
      <c r="B22" s="126">
        <v>3</v>
      </c>
      <c r="C22" s="6">
        <v>2</v>
      </c>
      <c r="D22" s="6">
        <f t="shared" si="0"/>
        <v>5</v>
      </c>
      <c r="E22" s="150">
        <f t="shared" si="1"/>
        <v>60</v>
      </c>
    </row>
    <row r="23" spans="1:5" ht="15.95" customHeight="1" x14ac:dyDescent="0.15">
      <c r="A23" s="130" t="s">
        <v>59</v>
      </c>
      <c r="B23" s="126">
        <v>2</v>
      </c>
      <c r="C23" s="6">
        <v>3</v>
      </c>
      <c r="D23" s="6">
        <f t="shared" si="0"/>
        <v>5</v>
      </c>
      <c r="E23" s="150">
        <f t="shared" si="1"/>
        <v>40</v>
      </c>
    </row>
    <row r="24" spans="1:5" ht="15.95" customHeight="1" x14ac:dyDescent="0.15">
      <c r="A24" s="130" t="s">
        <v>79</v>
      </c>
      <c r="B24" s="126">
        <v>2</v>
      </c>
      <c r="C24" s="6">
        <v>3</v>
      </c>
      <c r="D24" s="6">
        <f t="shared" si="0"/>
        <v>5</v>
      </c>
      <c r="E24" s="150">
        <f t="shared" si="1"/>
        <v>40</v>
      </c>
    </row>
    <row r="25" spans="1:5" ht="15.95" customHeight="1" x14ac:dyDescent="0.15">
      <c r="A25" s="130" t="s">
        <v>60</v>
      </c>
      <c r="B25" s="126">
        <v>2</v>
      </c>
      <c r="C25" s="6">
        <v>3</v>
      </c>
      <c r="D25" s="6">
        <f t="shared" si="0"/>
        <v>5</v>
      </c>
      <c r="E25" s="150">
        <f t="shared" si="1"/>
        <v>40</v>
      </c>
    </row>
    <row r="26" spans="1:5" ht="15.95" customHeight="1" x14ac:dyDescent="0.15">
      <c r="A26" s="130" t="s">
        <v>4</v>
      </c>
      <c r="B26" s="126">
        <v>2</v>
      </c>
      <c r="C26" s="6">
        <v>3</v>
      </c>
      <c r="D26" s="6">
        <f t="shared" si="0"/>
        <v>5</v>
      </c>
      <c r="E26" s="150">
        <f t="shared" si="1"/>
        <v>40</v>
      </c>
    </row>
    <row r="27" spans="1:5" ht="15.95" customHeight="1" x14ac:dyDescent="0.15">
      <c r="A27" s="130" t="s">
        <v>93</v>
      </c>
      <c r="B27" s="126">
        <v>3</v>
      </c>
      <c r="C27" s="6">
        <v>2</v>
      </c>
      <c r="D27" s="6">
        <f t="shared" ref="D27:D28" si="2">B27+C27</f>
        <v>5</v>
      </c>
      <c r="E27" s="150">
        <f t="shared" ref="E27:E28" si="3">B27/D27*100</f>
        <v>60</v>
      </c>
    </row>
    <row r="28" spans="1:5" ht="18.75" customHeight="1" x14ac:dyDescent="0.15">
      <c r="A28" s="339" t="s">
        <v>136</v>
      </c>
      <c r="B28" s="340">
        <v>3</v>
      </c>
      <c r="C28" s="341">
        <v>2</v>
      </c>
      <c r="D28" s="341">
        <f t="shared" si="2"/>
        <v>5</v>
      </c>
      <c r="E28" s="342">
        <f t="shared" si="3"/>
        <v>60</v>
      </c>
    </row>
    <row r="29" spans="1:5" ht="15.95" customHeight="1" x14ac:dyDescent="0.15">
      <c r="A29" s="343" t="s">
        <v>141</v>
      </c>
      <c r="B29" s="344">
        <v>2</v>
      </c>
      <c r="C29" s="345">
        <v>3</v>
      </c>
      <c r="D29" s="345">
        <f t="shared" ref="D29" si="4">B29+C29</f>
        <v>5</v>
      </c>
      <c r="E29" s="346">
        <f t="shared" ref="E29" si="5">B29/D29*100</f>
        <v>40</v>
      </c>
    </row>
    <row r="30" spans="1:5" ht="14.25" thickBot="1" x14ac:dyDescent="0.2">
      <c r="A30" s="305" t="s">
        <v>144</v>
      </c>
      <c r="B30" s="306">
        <v>2</v>
      </c>
      <c r="C30" s="307">
        <v>3</v>
      </c>
      <c r="D30" s="307">
        <f t="shared" ref="D30" si="6">B30+C30</f>
        <v>5</v>
      </c>
      <c r="E30" s="308">
        <f t="shared" ref="E30" si="7">B30/D30*100</f>
        <v>40</v>
      </c>
    </row>
    <row r="33" spans="1:4" x14ac:dyDescent="0.15">
      <c r="D33" t="s">
        <v>150</v>
      </c>
    </row>
    <row r="35" spans="1:4" x14ac:dyDescent="0.15">
      <c r="A35" t="s">
        <v>61</v>
      </c>
    </row>
    <row r="36" spans="1:4" x14ac:dyDescent="0.15">
      <c r="A36" t="s">
        <v>95</v>
      </c>
    </row>
  </sheetData>
  <phoneticPr fontId="14"/>
  <pageMargins left="0.86614173228346458" right="0.19685039370078741" top="0.98425196850393704" bottom="0.98425196850393704" header="0.51181102362204722" footer="0.51181102362204722"/>
  <pageSetup paperSize="9" scale="86"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247EB-9C1F-405F-9BA8-E414A49A79E2}">
  <sheetPr>
    <tabColor rgb="FFFF0000"/>
  </sheetPr>
  <dimension ref="A1:G17"/>
  <sheetViews>
    <sheetView workbookViewId="0">
      <selection activeCell="I5" sqref="I5"/>
    </sheetView>
  </sheetViews>
  <sheetFormatPr defaultRowHeight="13.5" x14ac:dyDescent="0.15"/>
  <cols>
    <col min="1" max="1" width="6.625" customWidth="1"/>
    <col min="3" max="3" width="9.25" customWidth="1"/>
    <col min="5" max="5" width="12" customWidth="1"/>
    <col min="6" max="6" width="9.75" customWidth="1"/>
  </cols>
  <sheetData>
    <row r="1" spans="1:7" ht="26.25" customHeight="1" x14ac:dyDescent="0.15">
      <c r="A1" s="72" t="s">
        <v>130</v>
      </c>
      <c r="B1" s="72"/>
      <c r="C1" s="72"/>
      <c r="D1" s="72"/>
      <c r="E1" s="72"/>
      <c r="F1" s="72"/>
      <c r="G1" s="71"/>
    </row>
    <row r="2" spans="1:7" ht="14.25" thickBot="1" x14ac:dyDescent="0.2">
      <c r="G2" s="70"/>
    </row>
    <row r="3" spans="1:7" ht="24" customHeight="1" thickBot="1" x14ac:dyDescent="0.2">
      <c r="A3" s="211" t="s">
        <v>113</v>
      </c>
      <c r="B3" s="193" t="s">
        <v>114</v>
      </c>
      <c r="C3" s="194" t="s">
        <v>112</v>
      </c>
      <c r="D3" s="194" t="s">
        <v>111</v>
      </c>
      <c r="E3" s="212" t="s">
        <v>91</v>
      </c>
    </row>
    <row r="4" spans="1:7" ht="21" customHeight="1" thickTop="1" x14ac:dyDescent="0.15">
      <c r="A4" s="157" t="s">
        <v>45</v>
      </c>
      <c r="B4" s="209">
        <v>1425</v>
      </c>
      <c r="C4" s="210">
        <v>1567</v>
      </c>
      <c r="D4" s="210">
        <f t="shared" ref="D4:D10" si="0">SUM(B4:C4)</f>
        <v>2992</v>
      </c>
      <c r="E4" s="204">
        <f t="shared" ref="E4:E10" si="1">B4/D4*100</f>
        <v>47.627005347593581</v>
      </c>
    </row>
    <row r="5" spans="1:7" ht="15.95" customHeight="1" x14ac:dyDescent="0.15">
      <c r="A5" s="158" t="s">
        <v>75</v>
      </c>
      <c r="B5" s="155">
        <v>1116</v>
      </c>
      <c r="C5" s="115">
        <v>1319</v>
      </c>
      <c r="D5" s="115">
        <f t="shared" si="0"/>
        <v>2435</v>
      </c>
      <c r="E5" s="150">
        <f t="shared" si="1"/>
        <v>45.831622176591374</v>
      </c>
    </row>
    <row r="6" spans="1:7" ht="15.95" customHeight="1" x14ac:dyDescent="0.15">
      <c r="A6" s="158" t="s">
        <v>47</v>
      </c>
      <c r="B6" s="155">
        <v>1211</v>
      </c>
      <c r="C6" s="115">
        <v>1295</v>
      </c>
      <c r="D6" s="115">
        <f t="shared" si="0"/>
        <v>2506</v>
      </c>
      <c r="E6" s="152">
        <f t="shared" si="1"/>
        <v>48.324022346368714</v>
      </c>
    </row>
    <row r="7" spans="1:7" ht="15.95" customHeight="1" x14ac:dyDescent="0.15">
      <c r="A7" s="158" t="s">
        <v>12</v>
      </c>
      <c r="B7" s="155">
        <v>1054</v>
      </c>
      <c r="C7" s="115">
        <v>1137</v>
      </c>
      <c r="D7" s="115">
        <f t="shared" si="0"/>
        <v>2191</v>
      </c>
      <c r="E7" s="152">
        <f t="shared" si="1"/>
        <v>48.105887722501137</v>
      </c>
    </row>
    <row r="8" spans="1:7" ht="15.95" customHeight="1" x14ac:dyDescent="0.15">
      <c r="A8" s="158" t="s">
        <v>14</v>
      </c>
      <c r="B8" s="155">
        <v>844</v>
      </c>
      <c r="C8" s="115">
        <v>1021</v>
      </c>
      <c r="D8" s="115">
        <f t="shared" si="0"/>
        <v>1865</v>
      </c>
      <c r="E8" s="152">
        <f t="shared" si="1"/>
        <v>45.254691689008041</v>
      </c>
    </row>
    <row r="9" spans="1:7" ht="15.95" customHeight="1" x14ac:dyDescent="0.15">
      <c r="A9" s="158" t="s">
        <v>19</v>
      </c>
      <c r="B9" s="155">
        <v>711</v>
      </c>
      <c r="C9" s="115">
        <v>923</v>
      </c>
      <c r="D9" s="115">
        <f t="shared" ref="D9" si="2">SUM(B9:C9)</f>
        <v>1634</v>
      </c>
      <c r="E9" s="152">
        <f t="shared" ref="E9" si="3">B9/D9*100</f>
        <v>43.512851897184824</v>
      </c>
    </row>
    <row r="10" spans="1:7" ht="15.95" customHeight="1" thickBot="1" x14ac:dyDescent="0.2">
      <c r="A10" s="159" t="s">
        <v>60</v>
      </c>
      <c r="B10" s="156">
        <v>590</v>
      </c>
      <c r="C10" s="153">
        <v>783</v>
      </c>
      <c r="D10" s="153">
        <f t="shared" si="0"/>
        <v>1373</v>
      </c>
      <c r="E10" s="154">
        <f t="shared" si="1"/>
        <v>42.971595047341587</v>
      </c>
    </row>
    <row r="11" spans="1:7" ht="15.95" customHeight="1" x14ac:dyDescent="0.15"/>
    <row r="12" spans="1:7" ht="15.95" customHeight="1" x14ac:dyDescent="0.15">
      <c r="D12" t="s">
        <v>148</v>
      </c>
    </row>
    <row r="13" spans="1:7" ht="15.95" customHeight="1" x14ac:dyDescent="0.15">
      <c r="A13" s="23" t="s">
        <v>153</v>
      </c>
    </row>
    <row r="14" spans="1:7" x14ac:dyDescent="0.15">
      <c r="A14" t="s">
        <v>105</v>
      </c>
    </row>
    <row r="15" spans="1:7" x14ac:dyDescent="0.15">
      <c r="A15" t="s">
        <v>106</v>
      </c>
    </row>
    <row r="16" spans="1:7" x14ac:dyDescent="0.15">
      <c r="A16" t="s">
        <v>74</v>
      </c>
      <c r="B16" s="3"/>
      <c r="C16" s="3"/>
      <c r="D16" s="3"/>
      <c r="E16" s="3"/>
    </row>
    <row r="17" spans="1:5" s="3" customFormat="1" x14ac:dyDescent="0.15">
      <c r="A17"/>
      <c r="B17"/>
      <c r="C17"/>
      <c r="D17"/>
      <c r="E17"/>
    </row>
  </sheetData>
  <phoneticPr fontId="14"/>
  <pageMargins left="1.4173228346456694" right="0.23622047244094491" top="0.55118110236220474" bottom="0.55118110236220474" header="0.31496062992125984" footer="0.31496062992125984"/>
  <pageSetup paperSize="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1E554-EE83-459F-9196-87903151A4B0}">
  <sheetPr>
    <tabColor rgb="FFFF0000"/>
  </sheetPr>
  <dimension ref="A1:I38"/>
  <sheetViews>
    <sheetView topLeftCell="A4" workbookViewId="0">
      <selection activeCell="A19" sqref="A19"/>
    </sheetView>
  </sheetViews>
  <sheetFormatPr defaultRowHeight="13.5" x14ac:dyDescent="0.15"/>
  <cols>
    <col min="1" max="1" width="7" customWidth="1"/>
    <col min="4" max="4" width="0" hidden="1" customWidth="1"/>
    <col min="5" max="5" width="12.125" customWidth="1"/>
  </cols>
  <sheetData>
    <row r="1" spans="1:5" ht="26.25" customHeight="1" x14ac:dyDescent="0.15">
      <c r="A1" s="24" t="s">
        <v>131</v>
      </c>
    </row>
    <row r="2" spans="1:5" ht="15.75" customHeight="1" thickBot="1" x14ac:dyDescent="0.2">
      <c r="A2" s="79"/>
    </row>
    <row r="3" spans="1:5" ht="24" customHeight="1" thickBot="1" x14ac:dyDescent="0.2">
      <c r="A3" s="192" t="s">
        <v>99</v>
      </c>
      <c r="B3" s="193" t="s">
        <v>90</v>
      </c>
      <c r="C3" s="194" t="s">
        <v>92</v>
      </c>
      <c r="D3" s="194" t="s">
        <v>76</v>
      </c>
      <c r="E3" s="195" t="s">
        <v>91</v>
      </c>
    </row>
    <row r="4" spans="1:5" ht="15.95" customHeight="1" thickTop="1" x14ac:dyDescent="0.15">
      <c r="A4" s="162" t="s">
        <v>42</v>
      </c>
      <c r="B4" s="203">
        <v>160</v>
      </c>
      <c r="C4" s="213">
        <v>1972</v>
      </c>
      <c r="D4" s="214">
        <f t="shared" ref="D4:D15" si="0">SUM(B4:C4)</f>
        <v>2132</v>
      </c>
      <c r="E4" s="204">
        <f t="shared" ref="E4:E15" si="1">B4/D4*100</f>
        <v>7.5046904315197001</v>
      </c>
    </row>
    <row r="5" spans="1:5" ht="15.95" customHeight="1" x14ac:dyDescent="0.15">
      <c r="A5" s="130" t="s">
        <v>43</v>
      </c>
      <c r="B5" s="126">
        <v>183</v>
      </c>
      <c r="C5" s="78">
        <v>1864</v>
      </c>
      <c r="D5" s="76">
        <f t="shared" si="0"/>
        <v>2047</v>
      </c>
      <c r="E5" s="150">
        <f t="shared" si="1"/>
        <v>8.9399120664386906</v>
      </c>
    </row>
    <row r="6" spans="1:5" ht="15.95" customHeight="1" x14ac:dyDescent="0.15">
      <c r="A6" s="130" t="s">
        <v>44</v>
      </c>
      <c r="B6" s="126">
        <v>225</v>
      </c>
      <c r="C6" s="78">
        <v>1675</v>
      </c>
      <c r="D6" s="76">
        <f t="shared" si="0"/>
        <v>1900</v>
      </c>
      <c r="E6" s="150">
        <f t="shared" si="1"/>
        <v>11.842105263157894</v>
      </c>
    </row>
    <row r="7" spans="1:5" ht="15.95" customHeight="1" x14ac:dyDescent="0.15">
      <c r="A7" s="130" t="s">
        <v>7</v>
      </c>
      <c r="B7" s="126">
        <v>280</v>
      </c>
      <c r="C7" s="78">
        <v>1432</v>
      </c>
      <c r="D7" s="76">
        <f t="shared" si="0"/>
        <v>1712</v>
      </c>
      <c r="E7" s="150">
        <f t="shared" si="1"/>
        <v>16.355140186915886</v>
      </c>
    </row>
    <row r="8" spans="1:5" ht="15.95" customHeight="1" x14ac:dyDescent="0.15">
      <c r="A8" s="130" t="s">
        <v>8</v>
      </c>
      <c r="B8" s="126">
        <v>249</v>
      </c>
      <c r="C8" s="78">
        <v>1189</v>
      </c>
      <c r="D8" s="76">
        <f t="shared" si="0"/>
        <v>1438</v>
      </c>
      <c r="E8" s="150">
        <f t="shared" si="1"/>
        <v>17.315716272600834</v>
      </c>
    </row>
    <row r="9" spans="1:5" ht="15.95" customHeight="1" x14ac:dyDescent="0.15">
      <c r="A9" s="130" t="s">
        <v>9</v>
      </c>
      <c r="B9" s="126">
        <v>226</v>
      </c>
      <c r="C9" s="6">
        <v>828</v>
      </c>
      <c r="D9" s="76">
        <f t="shared" si="0"/>
        <v>1054</v>
      </c>
      <c r="E9" s="150">
        <f t="shared" si="1"/>
        <v>21.44212523719165</v>
      </c>
    </row>
    <row r="10" spans="1:5" ht="15.95" customHeight="1" x14ac:dyDescent="0.15">
      <c r="A10" s="130" t="s">
        <v>10</v>
      </c>
      <c r="B10" s="126">
        <v>226</v>
      </c>
      <c r="C10" s="6">
        <v>641</v>
      </c>
      <c r="D10" s="76">
        <f t="shared" si="0"/>
        <v>867</v>
      </c>
      <c r="E10" s="150">
        <f t="shared" si="1"/>
        <v>26.066897347174162</v>
      </c>
    </row>
    <row r="11" spans="1:5" ht="15.95" customHeight="1" x14ac:dyDescent="0.15">
      <c r="A11" s="130" t="s">
        <v>11</v>
      </c>
      <c r="B11" s="126">
        <v>198</v>
      </c>
      <c r="C11" s="6">
        <v>501</v>
      </c>
      <c r="D11" s="76">
        <f t="shared" si="0"/>
        <v>699</v>
      </c>
      <c r="E11" s="150">
        <f t="shared" si="1"/>
        <v>28.326180257510732</v>
      </c>
    </row>
    <row r="12" spans="1:5" ht="15.95" customHeight="1" x14ac:dyDescent="0.15">
      <c r="A12" s="130" t="s">
        <v>12</v>
      </c>
      <c r="B12" s="126">
        <v>154</v>
      </c>
      <c r="C12" s="6">
        <v>438</v>
      </c>
      <c r="D12" s="76">
        <f t="shared" si="0"/>
        <v>592</v>
      </c>
      <c r="E12" s="150">
        <f t="shared" si="1"/>
        <v>26.013513513513516</v>
      </c>
    </row>
    <row r="13" spans="1:5" ht="15.95" customHeight="1" x14ac:dyDescent="0.15">
      <c r="A13" s="131" t="s">
        <v>14</v>
      </c>
      <c r="B13" s="125">
        <v>143</v>
      </c>
      <c r="C13" s="22">
        <v>364</v>
      </c>
      <c r="D13" s="77">
        <f t="shared" si="0"/>
        <v>507</v>
      </c>
      <c r="E13" s="160">
        <f t="shared" si="1"/>
        <v>28.205128205128204</v>
      </c>
    </row>
    <row r="14" spans="1:5" ht="15.95" customHeight="1" x14ac:dyDescent="0.15">
      <c r="A14" s="130" t="s">
        <v>19</v>
      </c>
      <c r="B14" s="126">
        <v>115</v>
      </c>
      <c r="C14" s="6">
        <v>317</v>
      </c>
      <c r="D14" s="76">
        <f t="shared" ref="D14" si="2">SUM(B14:C14)</f>
        <v>432</v>
      </c>
      <c r="E14" s="150">
        <f t="shared" ref="E14" si="3">B14/D14*100</f>
        <v>26.620370370370374</v>
      </c>
    </row>
    <row r="15" spans="1:5" ht="15.95" customHeight="1" thickBot="1" x14ac:dyDescent="0.2">
      <c r="A15" s="132" t="s">
        <v>60</v>
      </c>
      <c r="B15" s="127">
        <v>89</v>
      </c>
      <c r="C15" s="122">
        <v>264</v>
      </c>
      <c r="D15" s="161">
        <f t="shared" si="0"/>
        <v>353</v>
      </c>
      <c r="E15" s="151">
        <f t="shared" si="1"/>
        <v>25.212464589235129</v>
      </c>
    </row>
    <row r="16" spans="1:5" ht="15.95" customHeight="1" x14ac:dyDescent="0.15">
      <c r="D16" s="75"/>
      <c r="E16" s="74"/>
    </row>
    <row r="17" spans="1:5" ht="15.95" customHeight="1" x14ac:dyDescent="0.15">
      <c r="C17" t="s">
        <v>149</v>
      </c>
      <c r="D17" s="75"/>
      <c r="E17" s="74"/>
    </row>
    <row r="18" spans="1:5" x14ac:dyDescent="0.15">
      <c r="A18" s="23" t="s">
        <v>154</v>
      </c>
    </row>
    <row r="19" spans="1:5" x14ac:dyDescent="0.15">
      <c r="A19" t="s">
        <v>77</v>
      </c>
    </row>
    <row r="35" spans="1:9" x14ac:dyDescent="0.15">
      <c r="D35" s="69"/>
      <c r="E35" s="69"/>
      <c r="F35" s="69"/>
      <c r="G35" s="69"/>
      <c r="H35" s="69"/>
      <c r="I35" s="69"/>
    </row>
    <row r="36" spans="1:9" ht="15" customHeight="1" x14ac:dyDescent="0.15">
      <c r="A36" s="69"/>
      <c r="B36" s="69"/>
      <c r="C36" s="69"/>
      <c r="D36" s="69"/>
      <c r="E36" s="69"/>
      <c r="F36" s="69"/>
      <c r="G36" s="69"/>
      <c r="H36" s="69"/>
      <c r="I36" s="69"/>
    </row>
    <row r="37" spans="1:9" ht="14.25" customHeight="1" x14ac:dyDescent="0.15"/>
    <row r="38" spans="1:9" x14ac:dyDescent="0.15">
      <c r="A38" s="73"/>
      <c r="B38" s="73"/>
      <c r="C38" s="73"/>
    </row>
  </sheetData>
  <phoneticPr fontId="4"/>
  <pageMargins left="0.94488188976377963" right="0.74803149606299213" top="0.98425196850393704" bottom="0.98425196850393704" header="0.51181102362204722" footer="0.51181102362204722"/>
  <pageSetup paperSize="9"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B88C8-754E-4E8A-BB79-320253E2A62A}">
  <sheetPr>
    <tabColor rgb="FFFF0000"/>
    <pageSetUpPr fitToPage="1"/>
  </sheetPr>
  <dimension ref="A1:AC33"/>
  <sheetViews>
    <sheetView topLeftCell="A19" zoomScaleNormal="100" zoomScaleSheetLayoutView="115" workbookViewId="0">
      <selection activeCell="A28" sqref="A28"/>
    </sheetView>
  </sheetViews>
  <sheetFormatPr defaultRowHeight="13.5" x14ac:dyDescent="0.15"/>
  <cols>
    <col min="1" max="1" width="5" customWidth="1"/>
    <col min="2" max="21" width="7.125" customWidth="1"/>
    <col min="22" max="22" width="7.125" style="91" customWidth="1"/>
    <col min="23" max="28" width="7.125" customWidth="1"/>
    <col min="29" max="29" width="5" customWidth="1"/>
  </cols>
  <sheetData>
    <row r="1" spans="1:29" ht="26.25" customHeight="1" x14ac:dyDescent="0.15">
      <c r="A1" s="24" t="s">
        <v>132</v>
      </c>
      <c r="AA1" s="42"/>
    </row>
    <row r="2" spans="1:29" ht="14.25" thickBot="1" x14ac:dyDescent="0.2"/>
    <row r="3" spans="1:29" ht="14.25" x14ac:dyDescent="0.15">
      <c r="A3" s="350" t="s">
        <v>99</v>
      </c>
      <c r="B3" s="352" t="s">
        <v>62</v>
      </c>
      <c r="C3" s="352"/>
      <c r="D3" s="352"/>
      <c r="E3" s="353" t="s">
        <v>63</v>
      </c>
      <c r="F3" s="352"/>
      <c r="G3" s="352"/>
      <c r="H3" s="352"/>
      <c r="I3" s="352"/>
      <c r="J3" s="352"/>
      <c r="K3" s="352"/>
      <c r="L3" s="354"/>
      <c r="M3" s="353" t="s">
        <v>64</v>
      </c>
      <c r="N3" s="352"/>
      <c r="O3" s="352"/>
      <c r="P3" s="352"/>
      <c r="Q3" s="352"/>
      <c r="R3" s="352"/>
      <c r="S3" s="352"/>
      <c r="T3" s="354"/>
      <c r="U3" s="355" t="s">
        <v>65</v>
      </c>
      <c r="V3" s="356"/>
      <c r="W3" s="356"/>
      <c r="X3" s="356"/>
      <c r="Y3" s="356"/>
      <c r="Z3" s="356"/>
      <c r="AA3" s="356"/>
      <c r="AB3" s="357"/>
    </row>
    <row r="4" spans="1:29" s="26" customFormat="1" ht="39" customHeight="1" thickBot="1" x14ac:dyDescent="0.2">
      <c r="A4" s="351"/>
      <c r="B4" s="228" t="s">
        <v>116</v>
      </c>
      <c r="C4" s="229" t="s">
        <v>115</v>
      </c>
      <c r="D4" s="230" t="s">
        <v>69</v>
      </c>
      <c r="E4" s="231" t="s">
        <v>117</v>
      </c>
      <c r="F4" s="229" t="s">
        <v>118</v>
      </c>
      <c r="G4" s="229" t="s">
        <v>70</v>
      </c>
      <c r="H4" s="229" t="s">
        <v>124</v>
      </c>
      <c r="I4" s="229" t="s">
        <v>119</v>
      </c>
      <c r="J4" s="229" t="s">
        <v>120</v>
      </c>
      <c r="K4" s="229" t="s">
        <v>121</v>
      </c>
      <c r="L4" s="232" t="s">
        <v>71</v>
      </c>
      <c r="M4" s="231" t="s">
        <v>117</v>
      </c>
      <c r="N4" s="229" t="s">
        <v>118</v>
      </c>
      <c r="O4" s="229" t="s">
        <v>70</v>
      </c>
      <c r="P4" s="229" t="s">
        <v>122</v>
      </c>
      <c r="Q4" s="229" t="s">
        <v>123</v>
      </c>
      <c r="R4" s="229" t="s">
        <v>120</v>
      </c>
      <c r="S4" s="229" t="s">
        <v>121</v>
      </c>
      <c r="T4" s="232" t="s">
        <v>71</v>
      </c>
      <c r="U4" s="231" t="s">
        <v>117</v>
      </c>
      <c r="V4" s="229" t="s">
        <v>118</v>
      </c>
      <c r="W4" s="229" t="s">
        <v>70</v>
      </c>
      <c r="X4" s="229" t="s">
        <v>122</v>
      </c>
      <c r="Y4" s="229" t="s">
        <v>123</v>
      </c>
      <c r="Z4" s="229" t="s">
        <v>120</v>
      </c>
      <c r="AA4" s="229" t="s">
        <v>121</v>
      </c>
      <c r="AB4" s="233" t="s">
        <v>71</v>
      </c>
    </row>
    <row r="5" spans="1:29" ht="15.95" customHeight="1" thickTop="1" x14ac:dyDescent="0.15">
      <c r="A5" s="215" t="s">
        <v>44</v>
      </c>
      <c r="B5" s="216"/>
      <c r="C5" s="217"/>
      <c r="D5" s="218"/>
      <c r="E5" s="219">
        <v>127</v>
      </c>
      <c r="F5" s="217">
        <v>5</v>
      </c>
      <c r="G5" s="220">
        <f>F5/E5*100</f>
        <v>3.9370078740157481</v>
      </c>
      <c r="H5" s="220"/>
      <c r="I5" s="220"/>
      <c r="J5" s="217">
        <v>128</v>
      </c>
      <c r="K5" s="217">
        <v>7</v>
      </c>
      <c r="L5" s="221">
        <f t="shared" ref="L5:L22" si="0">K5/J5*100</f>
        <v>5.46875</v>
      </c>
      <c r="M5" s="219">
        <v>59</v>
      </c>
      <c r="N5" s="217">
        <v>2</v>
      </c>
      <c r="O5" s="222">
        <f>N5/M5*100</f>
        <v>3.3898305084745761</v>
      </c>
      <c r="P5" s="222"/>
      <c r="Q5" s="222"/>
      <c r="R5" s="217">
        <v>61</v>
      </c>
      <c r="S5" s="217">
        <v>2</v>
      </c>
      <c r="T5" s="223">
        <f>S5/R5*100</f>
        <v>3.278688524590164</v>
      </c>
      <c r="U5" s="224">
        <v>7</v>
      </c>
      <c r="V5" s="225">
        <v>0</v>
      </c>
      <c r="W5" s="222">
        <f t="shared" ref="W5:W22" si="1">V5/U5*100</f>
        <v>0</v>
      </c>
      <c r="X5" s="222"/>
      <c r="Y5" s="222"/>
      <c r="Z5" s="226">
        <v>7</v>
      </c>
      <c r="AA5" s="226">
        <v>1</v>
      </c>
      <c r="AB5" s="227">
        <f t="shared" ref="AB5:AB22" si="2">AA5/Z5*100</f>
        <v>14.285714285714285</v>
      </c>
      <c r="AC5" s="3" t="s">
        <v>44</v>
      </c>
    </row>
    <row r="6" spans="1:29" ht="15.95" customHeight="1" x14ac:dyDescent="0.15">
      <c r="A6" s="242" t="s">
        <v>7</v>
      </c>
      <c r="B6" s="243"/>
      <c r="C6" s="244"/>
      <c r="D6" s="245"/>
      <c r="E6" s="246">
        <v>133</v>
      </c>
      <c r="F6" s="244">
        <v>7</v>
      </c>
      <c r="G6" s="247">
        <f t="shared" ref="G6:G11" si="3">F6/E6*100</f>
        <v>5.2631578947368416</v>
      </c>
      <c r="H6" s="247"/>
      <c r="I6" s="247"/>
      <c r="J6" s="244">
        <v>139</v>
      </c>
      <c r="K6" s="244">
        <v>9</v>
      </c>
      <c r="L6" s="248">
        <f t="shared" si="0"/>
        <v>6.4748201438848918</v>
      </c>
      <c r="M6" s="246">
        <v>66</v>
      </c>
      <c r="N6" s="244">
        <v>0</v>
      </c>
      <c r="O6" s="249">
        <f t="shared" ref="O6:O11" si="4">N6/M6*100</f>
        <v>0</v>
      </c>
      <c r="P6" s="249"/>
      <c r="Q6" s="249"/>
      <c r="R6" s="244">
        <v>74</v>
      </c>
      <c r="S6" s="244">
        <v>0</v>
      </c>
      <c r="T6" s="250">
        <f t="shared" ref="T6:T11" si="5">S6/R6*100</f>
        <v>0</v>
      </c>
      <c r="U6" s="251">
        <v>8</v>
      </c>
      <c r="V6" s="252">
        <v>2</v>
      </c>
      <c r="W6" s="249">
        <f t="shared" si="1"/>
        <v>25</v>
      </c>
      <c r="X6" s="249"/>
      <c r="Y6" s="249"/>
      <c r="Z6" s="253">
        <v>8</v>
      </c>
      <c r="AA6" s="253">
        <v>0</v>
      </c>
      <c r="AB6" s="254">
        <f t="shared" si="2"/>
        <v>0</v>
      </c>
      <c r="AC6" s="255" t="s">
        <v>7</v>
      </c>
    </row>
    <row r="7" spans="1:29" ht="15.95" customHeight="1" x14ac:dyDescent="0.15">
      <c r="A7" s="242" t="s">
        <v>8</v>
      </c>
      <c r="B7" s="243"/>
      <c r="C7" s="244"/>
      <c r="D7" s="245"/>
      <c r="E7" s="246">
        <v>141</v>
      </c>
      <c r="F7" s="244">
        <v>8</v>
      </c>
      <c r="G7" s="247">
        <f t="shared" si="3"/>
        <v>5.6737588652482271</v>
      </c>
      <c r="H7" s="247"/>
      <c r="I7" s="247"/>
      <c r="J7" s="244">
        <v>146</v>
      </c>
      <c r="K7" s="244">
        <v>7</v>
      </c>
      <c r="L7" s="248">
        <f t="shared" si="0"/>
        <v>4.7945205479452051</v>
      </c>
      <c r="M7" s="246">
        <v>70</v>
      </c>
      <c r="N7" s="244">
        <v>2</v>
      </c>
      <c r="O7" s="249">
        <f t="shared" si="4"/>
        <v>2.8571428571428572</v>
      </c>
      <c r="P7" s="249"/>
      <c r="Q7" s="249"/>
      <c r="R7" s="244">
        <v>81</v>
      </c>
      <c r="S7" s="244">
        <v>2</v>
      </c>
      <c r="T7" s="250">
        <f t="shared" si="5"/>
        <v>2.4691358024691357</v>
      </c>
      <c r="U7" s="251">
        <v>8</v>
      </c>
      <c r="V7" s="252">
        <v>1</v>
      </c>
      <c r="W7" s="249">
        <f t="shared" si="1"/>
        <v>12.5</v>
      </c>
      <c r="X7" s="249"/>
      <c r="Y7" s="249"/>
      <c r="Z7" s="253">
        <v>8</v>
      </c>
      <c r="AA7" s="253">
        <v>0</v>
      </c>
      <c r="AB7" s="254">
        <f t="shared" si="2"/>
        <v>0</v>
      </c>
      <c r="AC7" s="255" t="s">
        <v>8</v>
      </c>
    </row>
    <row r="8" spans="1:29" ht="15.95" customHeight="1" x14ac:dyDescent="0.15">
      <c r="A8" s="168" t="s">
        <v>9</v>
      </c>
      <c r="B8" s="44">
        <v>13</v>
      </c>
      <c r="C8" s="21">
        <v>13</v>
      </c>
      <c r="D8" s="32">
        <f t="shared" ref="D8:D22" si="6">C8/B8*100</f>
        <v>100</v>
      </c>
      <c r="E8" s="27">
        <v>143</v>
      </c>
      <c r="F8" s="21">
        <v>12</v>
      </c>
      <c r="G8" s="28">
        <f t="shared" si="3"/>
        <v>8.3916083916083917</v>
      </c>
      <c r="H8" s="28"/>
      <c r="I8" s="28"/>
      <c r="J8" s="21">
        <v>146</v>
      </c>
      <c r="K8" s="21">
        <v>12</v>
      </c>
      <c r="L8" s="29">
        <f t="shared" si="0"/>
        <v>8.2191780821917799</v>
      </c>
      <c r="M8" s="27">
        <v>70</v>
      </c>
      <c r="N8" s="21">
        <v>5</v>
      </c>
      <c r="O8" s="30">
        <f t="shared" si="4"/>
        <v>7.1428571428571423</v>
      </c>
      <c r="P8" s="30"/>
      <c r="Q8" s="30"/>
      <c r="R8" s="21">
        <v>78</v>
      </c>
      <c r="S8" s="21">
        <v>8</v>
      </c>
      <c r="T8" s="31">
        <f t="shared" si="5"/>
        <v>10.256410256410255</v>
      </c>
      <c r="U8" s="63">
        <v>8</v>
      </c>
      <c r="V8" s="92">
        <v>1</v>
      </c>
      <c r="W8" s="30">
        <f t="shared" si="1"/>
        <v>12.5</v>
      </c>
      <c r="X8" s="30"/>
      <c r="Y8" s="30"/>
      <c r="Z8" s="64">
        <v>8</v>
      </c>
      <c r="AA8" s="64">
        <v>1</v>
      </c>
      <c r="AB8" s="163">
        <f t="shared" si="2"/>
        <v>12.5</v>
      </c>
      <c r="AC8" s="3" t="s">
        <v>9</v>
      </c>
    </row>
    <row r="9" spans="1:29" ht="15.95" customHeight="1" x14ac:dyDescent="0.15">
      <c r="A9" s="168" t="s">
        <v>10</v>
      </c>
      <c r="B9" s="44">
        <v>13</v>
      </c>
      <c r="C9" s="21">
        <v>13</v>
      </c>
      <c r="D9" s="32">
        <f t="shared" si="6"/>
        <v>100</v>
      </c>
      <c r="E9" s="27">
        <v>138</v>
      </c>
      <c r="F9" s="21">
        <v>19</v>
      </c>
      <c r="G9" s="28">
        <f t="shared" si="3"/>
        <v>13.768115942028986</v>
      </c>
      <c r="H9" s="28"/>
      <c r="I9" s="28"/>
      <c r="J9" s="21">
        <v>144</v>
      </c>
      <c r="K9" s="21">
        <v>24</v>
      </c>
      <c r="L9" s="29">
        <f t="shared" si="0"/>
        <v>16.666666666666664</v>
      </c>
      <c r="M9" s="27">
        <v>70</v>
      </c>
      <c r="N9" s="21">
        <v>4</v>
      </c>
      <c r="O9" s="30">
        <f t="shared" si="4"/>
        <v>5.7142857142857144</v>
      </c>
      <c r="P9" s="30"/>
      <c r="Q9" s="30"/>
      <c r="R9" s="21">
        <v>78</v>
      </c>
      <c r="S9" s="21">
        <v>6</v>
      </c>
      <c r="T9" s="31">
        <f t="shared" si="5"/>
        <v>7.6923076923076925</v>
      </c>
      <c r="U9" s="63">
        <v>8</v>
      </c>
      <c r="V9" s="92">
        <v>1</v>
      </c>
      <c r="W9" s="30">
        <f t="shared" si="1"/>
        <v>12.5</v>
      </c>
      <c r="X9" s="30"/>
      <c r="Y9" s="30"/>
      <c r="Z9" s="64">
        <v>9</v>
      </c>
      <c r="AA9" s="64">
        <v>0</v>
      </c>
      <c r="AB9" s="163">
        <f t="shared" si="2"/>
        <v>0</v>
      </c>
      <c r="AC9" s="3" t="s">
        <v>10</v>
      </c>
    </row>
    <row r="10" spans="1:29" ht="15.95" customHeight="1" x14ac:dyDescent="0.15">
      <c r="A10" s="168" t="s">
        <v>11</v>
      </c>
      <c r="B10" s="44">
        <v>10</v>
      </c>
      <c r="C10" s="21">
        <v>10</v>
      </c>
      <c r="D10" s="32">
        <f t="shared" si="6"/>
        <v>100</v>
      </c>
      <c r="E10" s="27">
        <v>135</v>
      </c>
      <c r="F10" s="21">
        <v>22</v>
      </c>
      <c r="G10" s="28">
        <f t="shared" si="3"/>
        <v>16.296296296296298</v>
      </c>
      <c r="H10" s="28"/>
      <c r="I10" s="28"/>
      <c r="J10" s="21">
        <v>142</v>
      </c>
      <c r="K10" s="21">
        <v>30</v>
      </c>
      <c r="L10" s="29">
        <f t="shared" si="0"/>
        <v>21.12676056338028</v>
      </c>
      <c r="M10" s="27">
        <v>64</v>
      </c>
      <c r="N10" s="21">
        <v>5</v>
      </c>
      <c r="O10" s="30">
        <f t="shared" si="4"/>
        <v>7.8125</v>
      </c>
      <c r="P10" s="30"/>
      <c r="Q10" s="30"/>
      <c r="R10" s="21">
        <v>68</v>
      </c>
      <c r="S10" s="21">
        <v>7</v>
      </c>
      <c r="T10" s="31">
        <f t="shared" si="5"/>
        <v>10.294117647058822</v>
      </c>
      <c r="U10" s="63">
        <v>8</v>
      </c>
      <c r="V10" s="92">
        <v>0</v>
      </c>
      <c r="W10" s="30">
        <f t="shared" si="1"/>
        <v>0</v>
      </c>
      <c r="X10" s="30"/>
      <c r="Y10" s="30"/>
      <c r="Z10" s="64">
        <v>9</v>
      </c>
      <c r="AA10" s="64">
        <v>1</v>
      </c>
      <c r="AB10" s="163">
        <f t="shared" si="2"/>
        <v>11.111111111111111</v>
      </c>
      <c r="AC10" s="3" t="s">
        <v>11</v>
      </c>
    </row>
    <row r="11" spans="1:29" ht="15.95" customHeight="1" x14ac:dyDescent="0.15">
      <c r="A11" s="168" t="s">
        <v>12</v>
      </c>
      <c r="B11" s="44">
        <v>8</v>
      </c>
      <c r="C11" s="21">
        <v>8</v>
      </c>
      <c r="D11" s="32">
        <f t="shared" si="6"/>
        <v>100</v>
      </c>
      <c r="E11" s="27">
        <v>132</v>
      </c>
      <c r="F11" s="21">
        <v>24</v>
      </c>
      <c r="G11" s="28">
        <f t="shared" si="3"/>
        <v>18.181818181818183</v>
      </c>
      <c r="H11" s="28"/>
      <c r="I11" s="28"/>
      <c r="J11" s="21">
        <v>136</v>
      </c>
      <c r="K11" s="21">
        <v>23</v>
      </c>
      <c r="L11" s="29">
        <f t="shared" si="0"/>
        <v>16.911764705882355</v>
      </c>
      <c r="M11" s="27">
        <v>64</v>
      </c>
      <c r="N11" s="21">
        <v>2</v>
      </c>
      <c r="O11" s="30">
        <f t="shared" si="4"/>
        <v>3.125</v>
      </c>
      <c r="P11" s="30"/>
      <c r="Q11" s="30"/>
      <c r="R11" s="21">
        <v>65</v>
      </c>
      <c r="S11" s="21">
        <v>7</v>
      </c>
      <c r="T11" s="31">
        <f t="shared" si="5"/>
        <v>10.76923076923077</v>
      </c>
      <c r="U11" s="63">
        <v>8</v>
      </c>
      <c r="V11" s="92">
        <v>1</v>
      </c>
      <c r="W11" s="30">
        <f t="shared" si="1"/>
        <v>12.5</v>
      </c>
      <c r="X11" s="30"/>
      <c r="Y11" s="30"/>
      <c r="Z11" s="64">
        <v>9</v>
      </c>
      <c r="AA11" s="64">
        <v>1</v>
      </c>
      <c r="AB11" s="163">
        <f t="shared" si="2"/>
        <v>11.111111111111111</v>
      </c>
      <c r="AC11" s="3" t="s">
        <v>12</v>
      </c>
    </row>
    <row r="12" spans="1:29" ht="15.95" customHeight="1" x14ac:dyDescent="0.15">
      <c r="A12" s="169" t="s">
        <v>14</v>
      </c>
      <c r="B12" s="45">
        <v>8</v>
      </c>
      <c r="C12" s="33">
        <v>8</v>
      </c>
      <c r="D12" s="34">
        <f t="shared" si="6"/>
        <v>100</v>
      </c>
      <c r="E12" s="35">
        <v>131</v>
      </c>
      <c r="F12" s="33">
        <v>25</v>
      </c>
      <c r="G12" s="36">
        <f t="shared" ref="G12:G22" si="7">F12/E12*100</f>
        <v>19.083969465648856</v>
      </c>
      <c r="H12" s="36"/>
      <c r="I12" s="36"/>
      <c r="J12" s="33">
        <v>127</v>
      </c>
      <c r="K12" s="33">
        <v>15</v>
      </c>
      <c r="L12" s="37">
        <f t="shared" si="0"/>
        <v>11.811023622047244</v>
      </c>
      <c r="M12" s="35">
        <v>62</v>
      </c>
      <c r="N12" s="33">
        <v>5</v>
      </c>
      <c r="O12" s="38">
        <f t="shared" ref="O12:O22" si="8">N12/M12*100</f>
        <v>8.064516129032258</v>
      </c>
      <c r="P12" s="38"/>
      <c r="Q12" s="38"/>
      <c r="R12" s="33">
        <v>64</v>
      </c>
      <c r="S12" s="33">
        <v>6</v>
      </c>
      <c r="T12" s="39">
        <f t="shared" ref="T12:T22" si="9">S12/R12*100</f>
        <v>9.375</v>
      </c>
      <c r="U12" s="63">
        <v>9</v>
      </c>
      <c r="V12" s="92">
        <v>3</v>
      </c>
      <c r="W12" s="30">
        <f t="shared" si="1"/>
        <v>33.333333333333329</v>
      </c>
      <c r="X12" s="30"/>
      <c r="Y12" s="30"/>
      <c r="Z12" s="64">
        <v>13</v>
      </c>
      <c r="AA12" s="64">
        <v>2</v>
      </c>
      <c r="AB12" s="163">
        <f t="shared" si="2"/>
        <v>15.384615384615385</v>
      </c>
      <c r="AC12" s="3" t="s">
        <v>14</v>
      </c>
    </row>
    <row r="13" spans="1:29" ht="15.95" customHeight="1" x14ac:dyDescent="0.15">
      <c r="A13" s="242" t="s">
        <v>15</v>
      </c>
      <c r="B13" s="243">
        <v>8</v>
      </c>
      <c r="C13" s="244">
        <v>8</v>
      </c>
      <c r="D13" s="256">
        <f t="shared" si="6"/>
        <v>100</v>
      </c>
      <c r="E13" s="257">
        <v>130</v>
      </c>
      <c r="F13" s="258">
        <v>23</v>
      </c>
      <c r="G13" s="259">
        <f t="shared" si="7"/>
        <v>17.692307692307693</v>
      </c>
      <c r="H13" s="260">
        <v>2</v>
      </c>
      <c r="I13" s="260">
        <v>1</v>
      </c>
      <c r="J13" s="258">
        <v>128</v>
      </c>
      <c r="K13" s="258">
        <v>17</v>
      </c>
      <c r="L13" s="261">
        <f t="shared" si="0"/>
        <v>13.28125</v>
      </c>
      <c r="M13" s="257">
        <v>62</v>
      </c>
      <c r="N13" s="258">
        <v>5</v>
      </c>
      <c r="O13" s="262">
        <f t="shared" si="8"/>
        <v>8.064516129032258</v>
      </c>
      <c r="P13" s="262"/>
      <c r="Q13" s="262"/>
      <c r="R13" s="258">
        <v>63</v>
      </c>
      <c r="S13" s="258">
        <v>8</v>
      </c>
      <c r="T13" s="263">
        <f t="shared" si="9"/>
        <v>12.698412698412698</v>
      </c>
      <c r="U13" s="264">
        <v>9</v>
      </c>
      <c r="V13" s="265">
        <v>1</v>
      </c>
      <c r="W13" s="262">
        <f t="shared" si="1"/>
        <v>11.111111111111111</v>
      </c>
      <c r="X13" s="262"/>
      <c r="Y13" s="262"/>
      <c r="Z13" s="266">
        <v>12</v>
      </c>
      <c r="AA13" s="266">
        <v>0</v>
      </c>
      <c r="AB13" s="267">
        <f t="shared" si="2"/>
        <v>0</v>
      </c>
      <c r="AC13" s="255" t="s">
        <v>15</v>
      </c>
    </row>
    <row r="14" spans="1:29" ht="15.95" customHeight="1" x14ac:dyDescent="0.15">
      <c r="A14" s="242" t="s">
        <v>16</v>
      </c>
      <c r="B14" s="243">
        <v>8</v>
      </c>
      <c r="C14" s="244">
        <v>8</v>
      </c>
      <c r="D14" s="256">
        <f t="shared" si="6"/>
        <v>100</v>
      </c>
      <c r="E14" s="257">
        <v>130</v>
      </c>
      <c r="F14" s="258">
        <v>22</v>
      </c>
      <c r="G14" s="259">
        <f t="shared" si="7"/>
        <v>16.923076923076923</v>
      </c>
      <c r="H14" s="260">
        <v>1</v>
      </c>
      <c r="I14" s="260">
        <v>0</v>
      </c>
      <c r="J14" s="258">
        <v>127</v>
      </c>
      <c r="K14" s="258">
        <v>18</v>
      </c>
      <c r="L14" s="261">
        <f t="shared" si="0"/>
        <v>14.173228346456693</v>
      </c>
      <c r="M14" s="257">
        <v>62</v>
      </c>
      <c r="N14" s="258">
        <v>6</v>
      </c>
      <c r="O14" s="262">
        <f t="shared" si="8"/>
        <v>9.67741935483871</v>
      </c>
      <c r="P14" s="268"/>
      <c r="Q14" s="268"/>
      <c r="R14" s="258">
        <v>64</v>
      </c>
      <c r="S14" s="258">
        <v>8</v>
      </c>
      <c r="T14" s="263">
        <f t="shared" si="9"/>
        <v>12.5</v>
      </c>
      <c r="U14" s="264">
        <v>9</v>
      </c>
      <c r="V14" s="265">
        <v>1</v>
      </c>
      <c r="W14" s="262">
        <f t="shared" si="1"/>
        <v>11.111111111111111</v>
      </c>
      <c r="X14" s="268">
        <v>1</v>
      </c>
      <c r="Y14" s="268">
        <v>0</v>
      </c>
      <c r="Z14" s="266">
        <v>12</v>
      </c>
      <c r="AA14" s="266">
        <v>0</v>
      </c>
      <c r="AB14" s="267">
        <f t="shared" si="2"/>
        <v>0</v>
      </c>
      <c r="AC14" s="255" t="s">
        <v>16</v>
      </c>
    </row>
    <row r="15" spans="1:29" ht="15.95" customHeight="1" x14ac:dyDescent="0.15">
      <c r="A15" s="242" t="s">
        <v>17</v>
      </c>
      <c r="B15" s="243">
        <v>8</v>
      </c>
      <c r="C15" s="244">
        <v>8</v>
      </c>
      <c r="D15" s="256">
        <f t="shared" si="6"/>
        <v>100</v>
      </c>
      <c r="E15" s="257">
        <v>130</v>
      </c>
      <c r="F15" s="258">
        <v>20</v>
      </c>
      <c r="G15" s="259">
        <f t="shared" si="7"/>
        <v>15.384615384615385</v>
      </c>
      <c r="H15" s="260">
        <v>2</v>
      </c>
      <c r="I15" s="260">
        <v>1</v>
      </c>
      <c r="J15" s="258">
        <v>128</v>
      </c>
      <c r="K15" s="258">
        <v>20</v>
      </c>
      <c r="L15" s="261">
        <f t="shared" si="0"/>
        <v>15.625</v>
      </c>
      <c r="M15" s="257">
        <v>62</v>
      </c>
      <c r="N15" s="258">
        <v>8</v>
      </c>
      <c r="O15" s="262">
        <f t="shared" si="8"/>
        <v>12.903225806451612</v>
      </c>
      <c r="P15" s="268"/>
      <c r="Q15" s="268"/>
      <c r="R15" s="258">
        <v>63</v>
      </c>
      <c r="S15" s="258">
        <v>3</v>
      </c>
      <c r="T15" s="263">
        <f t="shared" si="9"/>
        <v>4.7619047619047619</v>
      </c>
      <c r="U15" s="264">
        <v>9</v>
      </c>
      <c r="V15" s="265">
        <v>2</v>
      </c>
      <c r="W15" s="262">
        <f t="shared" si="1"/>
        <v>22.222222222222221</v>
      </c>
      <c r="X15" s="268">
        <v>1</v>
      </c>
      <c r="Y15" s="268">
        <v>0</v>
      </c>
      <c r="Z15" s="266">
        <v>12</v>
      </c>
      <c r="AA15" s="266">
        <v>1</v>
      </c>
      <c r="AB15" s="267">
        <f t="shared" si="2"/>
        <v>8.3333333333333321</v>
      </c>
      <c r="AC15" s="255" t="s">
        <v>17</v>
      </c>
    </row>
    <row r="16" spans="1:29" ht="15.95" customHeight="1" x14ac:dyDescent="0.15">
      <c r="A16" s="269" t="s">
        <v>18</v>
      </c>
      <c r="B16" s="270">
        <v>8</v>
      </c>
      <c r="C16" s="258">
        <v>8</v>
      </c>
      <c r="D16" s="271">
        <f t="shared" si="6"/>
        <v>100</v>
      </c>
      <c r="E16" s="257">
        <v>130</v>
      </c>
      <c r="F16" s="258">
        <v>19</v>
      </c>
      <c r="G16" s="259">
        <f t="shared" si="7"/>
        <v>14.615384615384617</v>
      </c>
      <c r="H16" s="260">
        <v>2</v>
      </c>
      <c r="I16" s="260">
        <v>0</v>
      </c>
      <c r="J16" s="258">
        <v>129</v>
      </c>
      <c r="K16" s="258">
        <v>23</v>
      </c>
      <c r="L16" s="261">
        <f t="shared" si="0"/>
        <v>17.829457364341085</v>
      </c>
      <c r="M16" s="257">
        <v>62</v>
      </c>
      <c r="N16" s="258">
        <v>10</v>
      </c>
      <c r="O16" s="262">
        <f t="shared" si="8"/>
        <v>16.129032258064516</v>
      </c>
      <c r="P16" s="268"/>
      <c r="Q16" s="268"/>
      <c r="R16" s="258">
        <v>64</v>
      </c>
      <c r="S16" s="258">
        <v>3</v>
      </c>
      <c r="T16" s="263">
        <f t="shared" si="9"/>
        <v>4.6875</v>
      </c>
      <c r="U16" s="264">
        <v>9</v>
      </c>
      <c r="V16" s="265">
        <v>4</v>
      </c>
      <c r="W16" s="262">
        <f t="shared" si="1"/>
        <v>44.444444444444443</v>
      </c>
      <c r="X16" s="268"/>
      <c r="Y16" s="268"/>
      <c r="Z16" s="266">
        <v>13</v>
      </c>
      <c r="AA16" s="266">
        <v>1</v>
      </c>
      <c r="AB16" s="267">
        <f t="shared" si="2"/>
        <v>7.6923076923076925</v>
      </c>
      <c r="AC16" s="255" t="s">
        <v>18</v>
      </c>
    </row>
    <row r="17" spans="1:29" ht="15.95" customHeight="1" x14ac:dyDescent="0.15">
      <c r="A17" s="170" t="s">
        <v>19</v>
      </c>
      <c r="B17" s="41">
        <v>8</v>
      </c>
      <c r="C17" s="40">
        <v>8</v>
      </c>
      <c r="D17" s="43">
        <f t="shared" si="6"/>
        <v>100</v>
      </c>
      <c r="E17" s="41">
        <v>130</v>
      </c>
      <c r="F17" s="40">
        <v>15</v>
      </c>
      <c r="G17" s="53">
        <f t="shared" si="7"/>
        <v>11.538461538461538</v>
      </c>
      <c r="H17" s="59">
        <v>3</v>
      </c>
      <c r="I17" s="59">
        <v>1</v>
      </c>
      <c r="J17" s="54">
        <v>127</v>
      </c>
      <c r="K17" s="54">
        <v>21</v>
      </c>
      <c r="L17" s="55">
        <f t="shared" si="0"/>
        <v>16.535433070866144</v>
      </c>
      <c r="M17" s="56">
        <v>62</v>
      </c>
      <c r="N17" s="54">
        <v>7</v>
      </c>
      <c r="O17" s="57">
        <f t="shared" si="8"/>
        <v>11.29032258064516</v>
      </c>
      <c r="P17" s="61">
        <v>1</v>
      </c>
      <c r="Q17" s="61">
        <v>0</v>
      </c>
      <c r="R17" s="54">
        <v>63</v>
      </c>
      <c r="S17" s="54">
        <v>5</v>
      </c>
      <c r="T17" s="58">
        <f t="shared" si="9"/>
        <v>7.9365079365079358</v>
      </c>
      <c r="U17" s="66">
        <v>9</v>
      </c>
      <c r="V17" s="93">
        <v>4</v>
      </c>
      <c r="W17" s="57">
        <f t="shared" si="1"/>
        <v>44.444444444444443</v>
      </c>
      <c r="X17" s="61"/>
      <c r="Y17" s="61"/>
      <c r="Z17" s="65">
        <v>13</v>
      </c>
      <c r="AA17" s="65">
        <v>4</v>
      </c>
      <c r="AB17" s="164">
        <f t="shared" si="2"/>
        <v>30.76923076923077</v>
      </c>
      <c r="AC17" s="3" t="s">
        <v>19</v>
      </c>
    </row>
    <row r="18" spans="1:29" ht="15.95" customHeight="1" x14ac:dyDescent="0.15">
      <c r="A18" s="269" t="s">
        <v>20</v>
      </c>
      <c r="B18" s="270">
        <v>8</v>
      </c>
      <c r="C18" s="258">
        <v>8</v>
      </c>
      <c r="D18" s="272">
        <f t="shared" si="6"/>
        <v>100</v>
      </c>
      <c r="E18" s="270">
        <v>130</v>
      </c>
      <c r="F18" s="258">
        <v>17</v>
      </c>
      <c r="G18" s="259">
        <f t="shared" si="7"/>
        <v>13.076923076923078</v>
      </c>
      <c r="H18" s="260">
        <v>2</v>
      </c>
      <c r="I18" s="260">
        <v>2</v>
      </c>
      <c r="J18" s="258">
        <v>128</v>
      </c>
      <c r="K18" s="258">
        <v>20</v>
      </c>
      <c r="L18" s="261">
        <f t="shared" si="0"/>
        <v>15.625</v>
      </c>
      <c r="M18" s="270">
        <v>62</v>
      </c>
      <c r="N18" s="258">
        <v>9</v>
      </c>
      <c r="O18" s="262">
        <f t="shared" si="8"/>
        <v>14.516129032258066</v>
      </c>
      <c r="P18" s="268">
        <v>1</v>
      </c>
      <c r="Q18" s="268">
        <v>0</v>
      </c>
      <c r="R18" s="258">
        <v>63</v>
      </c>
      <c r="S18" s="258">
        <v>8</v>
      </c>
      <c r="T18" s="263">
        <f t="shared" si="9"/>
        <v>12.698412698412698</v>
      </c>
      <c r="U18" s="273">
        <v>8</v>
      </c>
      <c r="V18" s="265">
        <v>4</v>
      </c>
      <c r="W18" s="262">
        <f t="shared" si="1"/>
        <v>50</v>
      </c>
      <c r="X18" s="268"/>
      <c r="Y18" s="268"/>
      <c r="Z18" s="266">
        <v>12</v>
      </c>
      <c r="AA18" s="266">
        <v>3</v>
      </c>
      <c r="AB18" s="267">
        <f t="shared" si="2"/>
        <v>25</v>
      </c>
      <c r="AC18" s="255" t="s">
        <v>20</v>
      </c>
    </row>
    <row r="19" spans="1:29" ht="15.95" customHeight="1" x14ac:dyDescent="0.15">
      <c r="A19" s="269" t="s">
        <v>21</v>
      </c>
      <c r="B19" s="270">
        <v>8</v>
      </c>
      <c r="C19" s="258">
        <v>8</v>
      </c>
      <c r="D19" s="272">
        <f t="shared" si="6"/>
        <v>100</v>
      </c>
      <c r="E19" s="270">
        <v>131</v>
      </c>
      <c r="F19" s="258">
        <v>19</v>
      </c>
      <c r="G19" s="259">
        <f t="shared" si="7"/>
        <v>14.503816793893129</v>
      </c>
      <c r="H19" s="260">
        <v>2</v>
      </c>
      <c r="I19" s="260">
        <v>0</v>
      </c>
      <c r="J19" s="258">
        <v>128</v>
      </c>
      <c r="K19" s="258">
        <v>26</v>
      </c>
      <c r="L19" s="261">
        <f t="shared" si="0"/>
        <v>20.3125</v>
      </c>
      <c r="M19" s="270">
        <v>62</v>
      </c>
      <c r="N19" s="258">
        <v>8</v>
      </c>
      <c r="O19" s="262">
        <f t="shared" si="8"/>
        <v>12.903225806451612</v>
      </c>
      <c r="P19" s="268">
        <v>1</v>
      </c>
      <c r="Q19" s="268">
        <v>0</v>
      </c>
      <c r="R19" s="258">
        <v>63</v>
      </c>
      <c r="S19" s="258">
        <v>10</v>
      </c>
      <c r="T19" s="263">
        <f t="shared" si="9"/>
        <v>15.873015873015872</v>
      </c>
      <c r="U19" s="273">
        <v>8</v>
      </c>
      <c r="V19" s="265">
        <v>3</v>
      </c>
      <c r="W19" s="262">
        <f t="shared" si="1"/>
        <v>37.5</v>
      </c>
      <c r="X19" s="262"/>
      <c r="Y19" s="262"/>
      <c r="Z19" s="266">
        <v>13</v>
      </c>
      <c r="AA19" s="266">
        <v>3</v>
      </c>
      <c r="AB19" s="267">
        <f t="shared" si="2"/>
        <v>23.076923076923077</v>
      </c>
      <c r="AC19" s="255" t="s">
        <v>21</v>
      </c>
    </row>
    <row r="20" spans="1:29" ht="15.95" customHeight="1" x14ac:dyDescent="0.15">
      <c r="A20" s="269" t="s">
        <v>22</v>
      </c>
      <c r="B20" s="270">
        <v>6</v>
      </c>
      <c r="C20" s="258">
        <v>6</v>
      </c>
      <c r="D20" s="272">
        <f t="shared" si="6"/>
        <v>100</v>
      </c>
      <c r="E20" s="270">
        <v>131</v>
      </c>
      <c r="F20" s="258">
        <v>19</v>
      </c>
      <c r="G20" s="259">
        <f t="shared" si="7"/>
        <v>14.503816793893129</v>
      </c>
      <c r="H20" s="260">
        <v>1</v>
      </c>
      <c r="I20" s="260">
        <v>1</v>
      </c>
      <c r="J20" s="258">
        <v>130</v>
      </c>
      <c r="K20" s="258">
        <v>31</v>
      </c>
      <c r="L20" s="261">
        <f t="shared" si="0"/>
        <v>23.846153846153847</v>
      </c>
      <c r="M20" s="270">
        <v>62</v>
      </c>
      <c r="N20" s="258">
        <v>8</v>
      </c>
      <c r="O20" s="262">
        <f t="shared" si="8"/>
        <v>12.903225806451612</v>
      </c>
      <c r="P20" s="268">
        <v>1</v>
      </c>
      <c r="Q20" s="268">
        <v>0</v>
      </c>
      <c r="R20" s="258">
        <v>62</v>
      </c>
      <c r="S20" s="258">
        <v>9</v>
      </c>
      <c r="T20" s="263">
        <f t="shared" si="9"/>
        <v>14.516129032258066</v>
      </c>
      <c r="U20" s="273">
        <v>8</v>
      </c>
      <c r="V20" s="265">
        <v>4</v>
      </c>
      <c r="W20" s="262">
        <f t="shared" si="1"/>
        <v>50</v>
      </c>
      <c r="X20" s="262"/>
      <c r="Y20" s="262"/>
      <c r="Z20" s="266">
        <v>14</v>
      </c>
      <c r="AA20" s="266">
        <v>4</v>
      </c>
      <c r="AB20" s="267">
        <f t="shared" si="2"/>
        <v>28.571428571428569</v>
      </c>
      <c r="AC20" s="255" t="s">
        <v>22</v>
      </c>
    </row>
    <row r="21" spans="1:29" ht="15.95" customHeight="1" x14ac:dyDescent="0.15">
      <c r="A21" s="171" t="s">
        <v>67</v>
      </c>
      <c r="B21" s="46">
        <v>4</v>
      </c>
      <c r="C21" s="47">
        <v>4</v>
      </c>
      <c r="D21" s="48">
        <f t="shared" si="6"/>
        <v>100</v>
      </c>
      <c r="E21" s="46">
        <v>129</v>
      </c>
      <c r="F21" s="47">
        <v>24</v>
      </c>
      <c r="G21" s="49">
        <f t="shared" si="7"/>
        <v>18.604651162790699</v>
      </c>
      <c r="H21" s="60"/>
      <c r="I21" s="60"/>
      <c r="J21" s="47">
        <v>128</v>
      </c>
      <c r="K21" s="47">
        <v>37</v>
      </c>
      <c r="L21" s="50">
        <f t="shared" si="0"/>
        <v>28.90625</v>
      </c>
      <c r="M21" s="46">
        <v>62</v>
      </c>
      <c r="N21" s="47">
        <v>9</v>
      </c>
      <c r="O21" s="51">
        <f t="shared" si="8"/>
        <v>14.516129032258066</v>
      </c>
      <c r="P21" s="62"/>
      <c r="Q21" s="62"/>
      <c r="R21" s="47">
        <v>63</v>
      </c>
      <c r="S21" s="47">
        <v>7</v>
      </c>
      <c r="T21" s="52">
        <f t="shared" si="9"/>
        <v>11.111111111111111</v>
      </c>
      <c r="U21" s="67">
        <v>8</v>
      </c>
      <c r="V21" s="94">
        <v>3</v>
      </c>
      <c r="W21" s="51">
        <f t="shared" si="1"/>
        <v>37.5</v>
      </c>
      <c r="X21" s="51"/>
      <c r="Y21" s="51"/>
      <c r="Z21" s="68">
        <v>14</v>
      </c>
      <c r="AA21" s="68">
        <v>4</v>
      </c>
      <c r="AB21" s="165">
        <f t="shared" si="2"/>
        <v>28.571428571428569</v>
      </c>
      <c r="AC21" s="3" t="s">
        <v>66</v>
      </c>
    </row>
    <row r="22" spans="1:29" ht="15.95" customHeight="1" x14ac:dyDescent="0.15">
      <c r="A22" s="172" t="s">
        <v>60</v>
      </c>
      <c r="B22" s="81">
        <v>4</v>
      </c>
      <c r="C22" s="82">
        <v>4</v>
      </c>
      <c r="D22" s="48">
        <f t="shared" si="6"/>
        <v>100</v>
      </c>
      <c r="E22" s="81">
        <v>129</v>
      </c>
      <c r="F22" s="82">
        <v>29</v>
      </c>
      <c r="G22" s="83">
        <f t="shared" si="7"/>
        <v>22.480620155038761</v>
      </c>
      <c r="H22" s="84"/>
      <c r="I22" s="84"/>
      <c r="J22" s="82">
        <v>125</v>
      </c>
      <c r="K22" s="82">
        <v>39</v>
      </c>
      <c r="L22" s="85">
        <f t="shared" si="0"/>
        <v>31.2</v>
      </c>
      <c r="M22" s="81">
        <v>62</v>
      </c>
      <c r="N22" s="82">
        <v>9</v>
      </c>
      <c r="O22" s="86">
        <f t="shared" si="8"/>
        <v>14.516129032258066</v>
      </c>
      <c r="P22" s="87"/>
      <c r="Q22" s="87"/>
      <c r="R22" s="82">
        <v>63</v>
      </c>
      <c r="S22" s="82">
        <v>3</v>
      </c>
      <c r="T22" s="88">
        <f t="shared" si="9"/>
        <v>4.7619047619047619</v>
      </c>
      <c r="U22" s="89">
        <v>8</v>
      </c>
      <c r="V22" s="95">
        <v>4</v>
      </c>
      <c r="W22" s="86">
        <f t="shared" si="1"/>
        <v>50</v>
      </c>
      <c r="X22" s="86"/>
      <c r="Y22" s="86"/>
      <c r="Z22" s="90">
        <v>14</v>
      </c>
      <c r="AA22" s="90">
        <v>6</v>
      </c>
      <c r="AB22" s="166">
        <f t="shared" si="2"/>
        <v>42.857142857142854</v>
      </c>
      <c r="AC22" s="3" t="s">
        <v>68</v>
      </c>
    </row>
    <row r="23" spans="1:29" ht="15.95" customHeight="1" x14ac:dyDescent="0.15">
      <c r="A23" s="172" t="s">
        <v>4</v>
      </c>
      <c r="B23" s="44">
        <v>4</v>
      </c>
      <c r="C23" s="21">
        <v>4</v>
      </c>
      <c r="D23" s="48">
        <f t="shared" ref="D23" si="10">C23/B23*100</f>
        <v>100</v>
      </c>
      <c r="E23" s="44">
        <v>129</v>
      </c>
      <c r="F23" s="21">
        <v>36</v>
      </c>
      <c r="G23" s="83">
        <f t="shared" ref="G23" si="11">F23/E23*100</f>
        <v>27.906976744186046</v>
      </c>
      <c r="H23" s="21"/>
      <c r="I23" s="21"/>
      <c r="J23" s="21">
        <v>125</v>
      </c>
      <c r="K23" s="21">
        <v>33</v>
      </c>
      <c r="L23" s="85">
        <f t="shared" ref="L23" si="12">K23/J23*100</f>
        <v>26.400000000000002</v>
      </c>
      <c r="M23" s="44">
        <v>62</v>
      </c>
      <c r="N23" s="21">
        <v>10</v>
      </c>
      <c r="O23" s="116">
        <f t="shared" ref="O23" si="13">N23/M23*100</f>
        <v>16.129032258064516</v>
      </c>
      <c r="P23" s="21"/>
      <c r="Q23" s="21"/>
      <c r="R23" s="21">
        <v>63</v>
      </c>
      <c r="S23" s="21">
        <v>9</v>
      </c>
      <c r="T23" s="100">
        <f t="shared" ref="T23" si="14">S23/R23*100</f>
        <v>14.285714285714285</v>
      </c>
      <c r="U23" s="97">
        <v>8</v>
      </c>
      <c r="V23" s="98">
        <v>4</v>
      </c>
      <c r="W23" s="99">
        <f t="shared" ref="W23" si="15">V23/U23*100</f>
        <v>50</v>
      </c>
      <c r="X23" s="21">
        <v>1</v>
      </c>
      <c r="Y23" s="21">
        <v>0</v>
      </c>
      <c r="Z23" s="96">
        <v>14</v>
      </c>
      <c r="AA23" s="96">
        <v>7</v>
      </c>
      <c r="AB23" s="167">
        <f t="shared" ref="AB23" si="16">AA23/Z23*100</f>
        <v>50</v>
      </c>
      <c r="AC23" s="3" t="s">
        <v>78</v>
      </c>
    </row>
    <row r="24" spans="1:29" ht="15.95" customHeight="1" x14ac:dyDescent="0.15">
      <c r="A24" s="234" t="s">
        <v>93</v>
      </c>
      <c r="B24" s="44">
        <v>4</v>
      </c>
      <c r="C24" s="21">
        <v>4</v>
      </c>
      <c r="D24" s="235">
        <f t="shared" ref="D24" si="17">C24/B24*100</f>
        <v>100</v>
      </c>
      <c r="E24" s="44">
        <v>128</v>
      </c>
      <c r="F24" s="21">
        <v>36</v>
      </c>
      <c r="G24" s="236">
        <f t="shared" ref="G24" si="18">F24/E24*100</f>
        <v>28.125</v>
      </c>
      <c r="H24" s="21"/>
      <c r="I24" s="21"/>
      <c r="J24" s="21">
        <v>123</v>
      </c>
      <c r="K24" s="21">
        <v>26</v>
      </c>
      <c r="L24" s="237">
        <f t="shared" ref="L24" si="19">K24/J24*100</f>
        <v>21.138211382113823</v>
      </c>
      <c r="M24" s="44">
        <v>62</v>
      </c>
      <c r="N24" s="21">
        <v>11</v>
      </c>
      <c r="O24" s="116">
        <f t="shared" ref="O24" si="20">N24/M24*100</f>
        <v>17.741935483870968</v>
      </c>
      <c r="P24" s="21"/>
      <c r="Q24" s="21"/>
      <c r="R24" s="21">
        <v>63</v>
      </c>
      <c r="S24" s="21">
        <v>13</v>
      </c>
      <c r="T24" s="100">
        <f t="shared" ref="T24" si="21">S24/R24*100</f>
        <v>20.634920634920633</v>
      </c>
      <c r="U24" s="97">
        <v>8</v>
      </c>
      <c r="V24" s="98">
        <v>3</v>
      </c>
      <c r="W24" s="99">
        <f t="shared" ref="W24" si="22">V24/U24*100</f>
        <v>37.5</v>
      </c>
      <c r="X24" s="21"/>
      <c r="Y24" s="21"/>
      <c r="Z24" s="96">
        <v>15</v>
      </c>
      <c r="AA24" s="96">
        <v>8</v>
      </c>
      <c r="AB24" s="167">
        <f t="shared" ref="AB24" si="23">AA24/Z24*100</f>
        <v>53.333333333333336</v>
      </c>
      <c r="AC24" s="3" t="s">
        <v>94</v>
      </c>
    </row>
    <row r="25" spans="1:29" ht="15.75" customHeight="1" x14ac:dyDescent="0.15">
      <c r="A25" s="168" t="s">
        <v>136</v>
      </c>
      <c r="B25" s="44">
        <v>4</v>
      </c>
      <c r="C25" s="21">
        <v>4</v>
      </c>
      <c r="D25" s="238">
        <f>C25/B25*100</f>
        <v>100</v>
      </c>
      <c r="E25" s="44">
        <v>126</v>
      </c>
      <c r="F25" s="21">
        <v>40</v>
      </c>
      <c r="G25" s="239">
        <f>F25/E25*100</f>
        <v>31.746031746031743</v>
      </c>
      <c r="H25" s="21"/>
      <c r="I25" s="21"/>
      <c r="J25" s="21">
        <v>122</v>
      </c>
      <c r="K25" s="21">
        <v>29</v>
      </c>
      <c r="L25" s="240">
        <f>K25/J25*100</f>
        <v>23.770491803278688</v>
      </c>
      <c r="M25" s="44">
        <v>62</v>
      </c>
      <c r="N25" s="21">
        <v>7</v>
      </c>
      <c r="O25" s="116">
        <f>N25/M25*100</f>
        <v>11.29032258064516</v>
      </c>
      <c r="P25" s="21"/>
      <c r="Q25" s="21"/>
      <c r="R25" s="21">
        <v>63</v>
      </c>
      <c r="S25" s="21">
        <v>13</v>
      </c>
      <c r="T25" s="100">
        <f>S25/R25*100</f>
        <v>20.634920634920633</v>
      </c>
      <c r="U25" s="97">
        <v>8</v>
      </c>
      <c r="V25" s="98">
        <v>4</v>
      </c>
      <c r="W25" s="99">
        <f>V25/U25*100</f>
        <v>50</v>
      </c>
      <c r="X25" s="21"/>
      <c r="Y25" s="21"/>
      <c r="Z25" s="96">
        <v>15</v>
      </c>
      <c r="AA25" s="96">
        <v>8</v>
      </c>
      <c r="AB25" s="167">
        <f>AA25/Z25*100</f>
        <v>53.333333333333336</v>
      </c>
      <c r="AC25" s="3" t="s">
        <v>138</v>
      </c>
    </row>
    <row r="26" spans="1:29" s="323" customFormat="1" ht="18" customHeight="1" thickBot="1" x14ac:dyDescent="0.2">
      <c r="A26" s="309" t="s">
        <v>141</v>
      </c>
      <c r="B26" s="310">
        <v>4</v>
      </c>
      <c r="C26" s="311">
        <v>4</v>
      </c>
      <c r="D26" s="312">
        <f>C26/B26*100</f>
        <v>100</v>
      </c>
      <c r="E26" s="310">
        <v>126</v>
      </c>
      <c r="F26" s="311">
        <v>44</v>
      </c>
      <c r="G26" s="313">
        <f>F26/E26*100</f>
        <v>34.920634920634917</v>
      </c>
      <c r="H26" s="311"/>
      <c r="I26" s="311"/>
      <c r="J26" s="311">
        <v>122</v>
      </c>
      <c r="K26" s="311">
        <v>30</v>
      </c>
      <c r="L26" s="314">
        <f>K26/J26*100</f>
        <v>24.590163934426229</v>
      </c>
      <c r="M26" s="310">
        <v>63</v>
      </c>
      <c r="N26" s="311">
        <v>7</v>
      </c>
      <c r="O26" s="315">
        <f>N26/M26*100</f>
        <v>11.111111111111111</v>
      </c>
      <c r="P26" s="311"/>
      <c r="Q26" s="311"/>
      <c r="R26" s="311">
        <v>64</v>
      </c>
      <c r="S26" s="311">
        <v>15</v>
      </c>
      <c r="T26" s="316">
        <f>S26/R26*100</f>
        <v>23.4375</v>
      </c>
      <c r="U26" s="317">
        <v>8</v>
      </c>
      <c r="V26" s="318">
        <v>3</v>
      </c>
      <c r="W26" s="319">
        <f>V26/U26*100</f>
        <v>37.5</v>
      </c>
      <c r="X26" s="311"/>
      <c r="Y26" s="311"/>
      <c r="Z26" s="320">
        <v>15</v>
      </c>
      <c r="AA26" s="320">
        <v>7</v>
      </c>
      <c r="AB26" s="321">
        <f>AA26/Z26*100</f>
        <v>46.666666666666664</v>
      </c>
      <c r="AC26" s="322" t="s">
        <v>143</v>
      </c>
    </row>
    <row r="27" spans="1:29" ht="15.95" customHeight="1" thickBot="1" x14ac:dyDescent="0.2">
      <c r="A27" s="274" t="s">
        <v>144</v>
      </c>
      <c r="B27" s="275"/>
      <c r="C27" s="276"/>
      <c r="D27" s="277"/>
      <c r="E27" s="275">
        <v>126</v>
      </c>
      <c r="F27" s="276">
        <v>43</v>
      </c>
      <c r="G27" s="278">
        <f>F27/E27*100</f>
        <v>34.126984126984127</v>
      </c>
      <c r="H27" s="276"/>
      <c r="I27" s="276"/>
      <c r="J27" s="276">
        <v>122</v>
      </c>
      <c r="K27" s="276">
        <v>29</v>
      </c>
      <c r="L27" s="279">
        <f>K27/J27*100</f>
        <v>23.770491803278688</v>
      </c>
      <c r="M27" s="275">
        <v>63</v>
      </c>
      <c r="N27" s="276">
        <v>9</v>
      </c>
      <c r="O27" s="280">
        <f>N27/M27*100</f>
        <v>14.285714285714285</v>
      </c>
      <c r="P27" s="276">
        <v>1</v>
      </c>
      <c r="Q27" s="276">
        <v>0</v>
      </c>
      <c r="R27" s="276">
        <v>63</v>
      </c>
      <c r="S27" s="276">
        <v>13</v>
      </c>
      <c r="T27" s="281">
        <f>S27/R27*100</f>
        <v>20.634920634920633</v>
      </c>
      <c r="U27" s="282">
        <v>8</v>
      </c>
      <c r="V27" s="283">
        <v>2</v>
      </c>
      <c r="W27" s="284">
        <f>V27/U27*100</f>
        <v>25</v>
      </c>
      <c r="X27" s="276"/>
      <c r="Y27" s="276"/>
      <c r="Z27" s="285">
        <v>15</v>
      </c>
      <c r="AA27" s="285">
        <v>8</v>
      </c>
      <c r="AB27" s="286">
        <f>AA27/Z27*100</f>
        <v>53.333333333333336</v>
      </c>
      <c r="AC27" s="3" t="s">
        <v>145</v>
      </c>
    </row>
    <row r="28" spans="1:29" x14ac:dyDescent="0.15">
      <c r="Q28" s="3"/>
    </row>
    <row r="29" spans="1:29" x14ac:dyDescent="0.15">
      <c r="D29" s="3" t="s">
        <v>147</v>
      </c>
      <c r="Q29" s="3"/>
    </row>
    <row r="31" spans="1:29" x14ac:dyDescent="0.15">
      <c r="A31" t="s">
        <v>146</v>
      </c>
    </row>
    <row r="32" spans="1:29" x14ac:dyDescent="0.15">
      <c r="A32" s="3" t="s">
        <v>135</v>
      </c>
      <c r="K32" s="241"/>
      <c r="L32" t="s">
        <v>142</v>
      </c>
    </row>
    <row r="33" spans="1:1" x14ac:dyDescent="0.15">
      <c r="A33" t="s">
        <v>139</v>
      </c>
    </row>
  </sheetData>
  <mergeCells count="5">
    <mergeCell ref="A3:A4"/>
    <mergeCell ref="B3:D3"/>
    <mergeCell ref="E3:L3"/>
    <mergeCell ref="M3:T3"/>
    <mergeCell ref="U3:AB3"/>
  </mergeCells>
  <phoneticPr fontId="4"/>
  <pageMargins left="0.86614173228346458" right="0.51181102362204722" top="0.6692913385826772" bottom="0.31496062992125984" header="0.51181102362204722" footer="0.23622047244094491"/>
  <pageSetup paperSize="9" scale="66"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図57</vt:lpstr>
      <vt:lpstr>図58</vt:lpstr>
      <vt:lpstr>図59</vt:lpstr>
      <vt:lpstr>図60</vt:lpstr>
      <vt:lpstr>図73</vt:lpstr>
      <vt:lpstr>図74</vt:lpstr>
      <vt:lpstr>図82</vt:lpstr>
      <vt:lpstr>図82!Print_Area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move1403-01</dc:creator>
  <cp:lastModifiedBy>mov0011</cp:lastModifiedBy>
  <cp:lastPrinted>2026-03-13T05:50:28Z</cp:lastPrinted>
  <dcterms:created xsi:type="dcterms:W3CDTF">2021-03-27T09:39:09Z</dcterms:created>
  <dcterms:modified xsi:type="dcterms:W3CDTF">2026-03-13T05:51:15Z</dcterms:modified>
</cp:coreProperties>
</file>