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ove1403-01\Desktop\Hp統計データアップ\1章～7章\"/>
    </mc:Choice>
  </mc:AlternateContent>
  <xr:revisionPtr revIDLastSave="0" documentId="13_ncr:1_{2A79501B-0972-43A5-B39F-84CFCEF0139C}" xr6:coauthVersionLast="47" xr6:coauthVersionMax="47" xr10:uidLastSave="{00000000-0000-0000-0000-000000000000}"/>
  <bookViews>
    <workbookView xWindow="-120" yWindow="-120" windowWidth="20730" windowHeight="11160" tabRatio="599" activeTab="6" xr2:uid="{E0E5C266-E3E1-4850-A984-076FEFA4BF25}"/>
  </bookViews>
  <sheets>
    <sheet name="図57" sheetId="1" r:id="rId1"/>
    <sheet name="図58" sheetId="2" r:id="rId2"/>
    <sheet name="図59" sheetId="3" r:id="rId3"/>
    <sheet name="図60" sheetId="4" r:id="rId4"/>
    <sheet name="図73" sheetId="13" r:id="rId5"/>
    <sheet name="図74" sheetId="14" r:id="rId6"/>
    <sheet name="図82" sheetId="12" r:id="rId7"/>
  </sheets>
  <definedNames>
    <definedName name="_xlnm.Print_Area" localSheetId="6">図82!$A$1:$AC$32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3" i="12" l="1"/>
  <c r="D24" i="12"/>
  <c r="E20" i="3"/>
  <c r="D23" i="2"/>
  <c r="C23" i="2"/>
  <c r="AB24" i="12"/>
  <c r="W24" i="12"/>
  <c r="T24" i="12"/>
  <c r="O24" i="12"/>
  <c r="L24" i="12"/>
  <c r="G24" i="12"/>
  <c r="E18" i="1"/>
  <c r="E17" i="1"/>
  <c r="E16" i="1"/>
  <c r="E15" i="1"/>
  <c r="D15" i="1"/>
  <c r="E14" i="1"/>
  <c r="D14" i="1"/>
  <c r="E13" i="1"/>
  <c r="D13" i="1"/>
  <c r="E12" i="1"/>
  <c r="D12" i="1"/>
  <c r="E11" i="1"/>
  <c r="D11" i="1"/>
  <c r="E10" i="1"/>
  <c r="D10" i="1"/>
  <c r="E9" i="1"/>
  <c r="D9" i="1"/>
  <c r="E8" i="1"/>
  <c r="D8" i="1"/>
  <c r="E7" i="1"/>
  <c r="D7" i="1"/>
  <c r="E6" i="1"/>
  <c r="D6" i="1"/>
  <c r="E5" i="1"/>
  <c r="D5" i="1"/>
  <c r="E4" i="1"/>
  <c r="D4" i="1"/>
  <c r="D26" i="4"/>
  <c r="E26" i="4" s="1"/>
  <c r="D4" i="14"/>
  <c r="E4" i="14" s="1"/>
  <c r="D5" i="14"/>
  <c r="E5" i="14" s="1"/>
  <c r="D6" i="14"/>
  <c r="E6" i="14" s="1"/>
  <c r="D7" i="14"/>
  <c r="E7" i="14"/>
  <c r="D8" i="14"/>
  <c r="E8" i="14" s="1"/>
  <c r="D9" i="14"/>
  <c r="E9" i="14"/>
  <c r="D10" i="14"/>
  <c r="E10" i="14" s="1"/>
  <c r="D11" i="14"/>
  <c r="E11" i="14" s="1"/>
  <c r="D12" i="14"/>
  <c r="E12" i="14" s="1"/>
  <c r="D13" i="14"/>
  <c r="E13" i="14"/>
  <c r="D14" i="14"/>
  <c r="E14" i="14" s="1"/>
  <c r="D5" i="13"/>
  <c r="E5" i="13" s="1"/>
  <c r="D6" i="13"/>
  <c r="E6" i="13" s="1"/>
  <c r="D7" i="13"/>
  <c r="E7" i="13" s="1"/>
  <c r="D8" i="13"/>
  <c r="E8" i="13" s="1"/>
  <c r="D9" i="13"/>
  <c r="E9" i="13"/>
  <c r="D10" i="13"/>
  <c r="E10" i="13" s="1"/>
  <c r="E19" i="3"/>
  <c r="E22" i="2"/>
  <c r="D22" i="2" s="1"/>
  <c r="T21" i="12"/>
  <c r="O21" i="12"/>
  <c r="L21" i="12"/>
  <c r="G21" i="12"/>
  <c r="W21" i="12"/>
  <c r="AB21" i="12"/>
  <c r="AB20" i="12"/>
  <c r="W20" i="12"/>
  <c r="T20" i="12"/>
  <c r="O20" i="12"/>
  <c r="L20" i="12"/>
  <c r="G20" i="12"/>
  <c r="AB19" i="12"/>
  <c r="W19" i="12"/>
  <c r="T19" i="12"/>
  <c r="O19" i="12"/>
  <c r="L19" i="12"/>
  <c r="G19" i="12"/>
  <c r="AB16" i="12"/>
  <c r="W16" i="12"/>
  <c r="T16" i="12"/>
  <c r="O16" i="12"/>
  <c r="L16" i="12"/>
  <c r="G16" i="12"/>
  <c r="AB15" i="12"/>
  <c r="W15" i="12"/>
  <c r="T15" i="12"/>
  <c r="O15" i="12"/>
  <c r="L15" i="12"/>
  <c r="G15" i="12"/>
  <c r="AB14" i="12"/>
  <c r="W14" i="12"/>
  <c r="T14" i="12"/>
  <c r="O14" i="12"/>
  <c r="L14" i="12"/>
  <c r="G14" i="12"/>
  <c r="D13" i="12"/>
  <c r="D14" i="12"/>
  <c r="D15" i="12"/>
  <c r="D16" i="12"/>
  <c r="D19" i="12"/>
  <c r="D20" i="12"/>
  <c r="D21" i="12"/>
  <c r="AB23" i="12" l="1"/>
  <c r="W23" i="12"/>
  <c r="T23" i="12"/>
  <c r="O23" i="12"/>
  <c r="L23" i="12"/>
  <c r="G23" i="12"/>
  <c r="AB22" i="12"/>
  <c r="W22" i="12"/>
  <c r="T22" i="12"/>
  <c r="O22" i="12"/>
  <c r="L22" i="12"/>
  <c r="G22" i="12"/>
  <c r="D22" i="12"/>
  <c r="AB18" i="12"/>
  <c r="W18" i="12"/>
  <c r="T18" i="12"/>
  <c r="O18" i="12"/>
  <c r="L18" i="12"/>
  <c r="G18" i="12"/>
  <c r="D18" i="12"/>
  <c r="AB17" i="12"/>
  <c r="W17" i="12"/>
  <c r="T17" i="12"/>
  <c r="O17" i="12"/>
  <c r="L17" i="12"/>
  <c r="G17" i="12"/>
  <c r="D17" i="12"/>
  <c r="AB13" i="12"/>
  <c r="W13" i="12"/>
  <c r="T13" i="12"/>
  <c r="O13" i="12"/>
  <c r="L13" i="12"/>
  <c r="G13" i="12"/>
  <c r="AB12" i="12"/>
  <c r="W12" i="12"/>
  <c r="T12" i="12"/>
  <c r="O12" i="12"/>
  <c r="L12" i="12"/>
  <c r="G12" i="12"/>
  <c r="D12" i="12"/>
  <c r="AB11" i="12"/>
  <c r="W11" i="12"/>
  <c r="T11" i="12"/>
  <c r="O11" i="12"/>
  <c r="L11" i="12"/>
  <c r="G11" i="12"/>
  <c r="D11" i="12"/>
  <c r="AB10" i="12"/>
  <c r="W10" i="12"/>
  <c r="T10" i="12"/>
  <c r="O10" i="12"/>
  <c r="L10" i="12"/>
  <c r="G10" i="12"/>
  <c r="D10" i="12"/>
  <c r="AB9" i="12"/>
  <c r="W9" i="12"/>
  <c r="T9" i="12"/>
  <c r="O9" i="12"/>
  <c r="L9" i="12"/>
  <c r="G9" i="12"/>
  <c r="D9" i="12"/>
  <c r="AB8" i="12"/>
  <c r="W8" i="12"/>
  <c r="T8" i="12"/>
  <c r="O8" i="12"/>
  <c r="L8" i="12"/>
  <c r="G8" i="12"/>
  <c r="D8" i="12"/>
  <c r="AB7" i="12"/>
  <c r="W7" i="12"/>
  <c r="T7" i="12"/>
  <c r="O7" i="12"/>
  <c r="L7" i="12"/>
  <c r="G7" i="12"/>
  <c r="AB6" i="12"/>
  <c r="W6" i="12"/>
  <c r="T6" i="12"/>
  <c r="O6" i="12"/>
  <c r="L6" i="12"/>
  <c r="G6" i="12"/>
  <c r="AB5" i="12"/>
  <c r="W5" i="12"/>
  <c r="T5" i="12"/>
  <c r="O5" i="12"/>
  <c r="L5" i="12"/>
  <c r="G5" i="12"/>
  <c r="D25" i="4" l="1"/>
  <c r="E25" i="4" s="1"/>
  <c r="D24" i="4"/>
  <c r="E24" i="4" s="1"/>
  <c r="D23" i="4"/>
  <c r="E23" i="4" s="1"/>
  <c r="D22" i="4"/>
  <c r="E22" i="4" s="1"/>
  <c r="D21" i="4"/>
  <c r="E21" i="4" s="1"/>
  <c r="D20" i="4"/>
  <c r="E20" i="4" s="1"/>
  <c r="D19" i="4"/>
  <c r="E19" i="4" s="1"/>
  <c r="D18" i="4"/>
  <c r="E18" i="4" s="1"/>
  <c r="D17" i="4"/>
  <c r="E17" i="4" s="1"/>
  <c r="D16" i="4"/>
  <c r="E16" i="4" s="1"/>
  <c r="D15" i="4"/>
  <c r="E15" i="4" s="1"/>
  <c r="D14" i="4"/>
  <c r="E14" i="4" s="1"/>
  <c r="D13" i="4"/>
  <c r="E13" i="4" s="1"/>
  <c r="D12" i="4"/>
  <c r="E12" i="4" s="1"/>
  <c r="D11" i="4"/>
  <c r="E11" i="4" s="1"/>
  <c r="D10" i="4"/>
  <c r="E10" i="4" s="1"/>
  <c r="D9" i="4"/>
  <c r="E9" i="4" s="1"/>
  <c r="D8" i="4"/>
  <c r="E8" i="4" s="1"/>
  <c r="D7" i="4"/>
  <c r="E7" i="4" s="1"/>
  <c r="D6" i="4"/>
  <c r="E6" i="4" s="1"/>
  <c r="E5" i="4"/>
  <c r="D5" i="4"/>
  <c r="E4" i="4"/>
  <c r="D4" i="4"/>
  <c r="E6" i="3" l="1"/>
  <c r="E7" i="3"/>
  <c r="E8" i="3"/>
  <c r="E9" i="3"/>
  <c r="E10" i="3"/>
  <c r="E11" i="3"/>
  <c r="E12" i="3"/>
  <c r="E13" i="3"/>
  <c r="E14" i="3"/>
  <c r="E15" i="3"/>
  <c r="E16" i="3"/>
  <c r="E17" i="3"/>
  <c r="E18" i="3"/>
  <c r="E21" i="2"/>
  <c r="D21" i="2" s="1"/>
  <c r="E20" i="2"/>
  <c r="D20" i="2" s="1"/>
  <c r="E19" i="2"/>
  <c r="D19" i="2" s="1"/>
  <c r="E18" i="2"/>
  <c r="D18" i="2" s="1"/>
  <c r="D17" i="2"/>
  <c r="C17" i="2"/>
  <c r="D16" i="2"/>
  <c r="D15" i="2"/>
  <c r="D14" i="2"/>
  <c r="D13" i="2"/>
  <c r="D12" i="2"/>
  <c r="D11" i="2"/>
  <c r="D10" i="2"/>
  <c r="D9" i="2"/>
  <c r="C9" i="2"/>
  <c r="D8" i="2"/>
  <c r="C8" i="2"/>
  <c r="D7" i="2"/>
  <c r="C7" i="2"/>
  <c r="D6" i="2"/>
  <c r="C6" i="2"/>
  <c r="D5" i="2"/>
  <c r="C5" i="2"/>
  <c r="D4" i="2"/>
  <c r="C4" i="2"/>
</calcChain>
</file>

<file path=xl/sharedStrings.xml><?xml version="1.0" encoding="utf-8"?>
<sst xmlns="http://schemas.openxmlformats.org/spreadsheetml/2006/main" count="215" uniqueCount="136">
  <si>
    <t>平元</t>
    <rPh sb="0" eb="1">
      <t>ヒラ</t>
    </rPh>
    <rPh sb="1" eb="2">
      <t>ガン</t>
    </rPh>
    <phoneticPr fontId="8"/>
  </si>
  <si>
    <t>平21</t>
    <rPh sb="0" eb="1">
      <t>ヘイ</t>
    </rPh>
    <phoneticPr fontId="8"/>
  </si>
  <si>
    <t>平25</t>
    <rPh sb="0" eb="1">
      <t>タイラ</t>
    </rPh>
    <phoneticPr fontId="8"/>
  </si>
  <si>
    <t>平29</t>
    <rPh sb="0" eb="1">
      <t>タイラ</t>
    </rPh>
    <phoneticPr fontId="8"/>
  </si>
  <si>
    <t>定数</t>
    <rPh sb="0" eb="2">
      <t>テイスウ</t>
    </rPh>
    <phoneticPr fontId="8"/>
  </si>
  <si>
    <t>女性</t>
    <rPh sb="0" eb="2">
      <t>ジョセイ</t>
    </rPh>
    <phoneticPr fontId="8"/>
  </si>
  <si>
    <t>男性</t>
    <rPh sb="0" eb="2">
      <t>ダンセイ</t>
    </rPh>
    <phoneticPr fontId="8"/>
  </si>
  <si>
    <t>女性割合</t>
    <rPh sb="0" eb="2">
      <t>ジョセイ</t>
    </rPh>
    <rPh sb="2" eb="4">
      <t>ワリアイ</t>
    </rPh>
    <phoneticPr fontId="8"/>
  </si>
  <si>
    <t>令3</t>
    <rPh sb="0" eb="1">
      <t>レイ</t>
    </rPh>
    <phoneticPr fontId="8"/>
  </si>
  <si>
    <t>（注）各年2月現在。</t>
    <rPh sb="1" eb="2">
      <t>チュウ</t>
    </rPh>
    <rPh sb="3" eb="5">
      <t>カクネン</t>
    </rPh>
    <rPh sb="6" eb="9">
      <t>ガツゲンザイ</t>
    </rPh>
    <phoneticPr fontId="8"/>
  </si>
  <si>
    <t>委員総数
（人）</t>
    <phoneticPr fontId="8"/>
  </si>
  <si>
    <t>昭55</t>
    <rPh sb="0" eb="1">
      <t>アキラ</t>
    </rPh>
    <phoneticPr fontId="8"/>
  </si>
  <si>
    <t>昭60</t>
    <rPh sb="0" eb="1">
      <t>アキラ</t>
    </rPh>
    <phoneticPr fontId="8"/>
  </si>
  <si>
    <t>平2</t>
    <rPh sb="0" eb="1">
      <t>ヘイ</t>
    </rPh>
    <phoneticPr fontId="8"/>
  </si>
  <si>
    <t>平7</t>
    <rPh sb="0" eb="1">
      <t>ヘイ</t>
    </rPh>
    <phoneticPr fontId="8"/>
  </si>
  <si>
    <t>平12</t>
    <rPh sb="0" eb="1">
      <t>ヘイ</t>
    </rPh>
    <phoneticPr fontId="8"/>
  </si>
  <si>
    <t>平17</t>
    <rPh sb="0" eb="1">
      <t>ヘイ</t>
    </rPh>
    <phoneticPr fontId="8"/>
  </si>
  <si>
    <t>平20</t>
    <rPh sb="0" eb="1">
      <t>ヘイ</t>
    </rPh>
    <phoneticPr fontId="8"/>
  </si>
  <si>
    <t>平22</t>
    <rPh sb="0" eb="1">
      <t>ヘイ</t>
    </rPh>
    <phoneticPr fontId="8"/>
  </si>
  <si>
    <t>平23</t>
    <rPh sb="0" eb="1">
      <t>ヘイ</t>
    </rPh>
    <phoneticPr fontId="8"/>
  </si>
  <si>
    <t>平24</t>
    <rPh sb="0" eb="1">
      <t>ヘイ</t>
    </rPh>
    <phoneticPr fontId="8"/>
  </si>
  <si>
    <t>平25</t>
    <rPh sb="0" eb="1">
      <t>ヘイ</t>
    </rPh>
    <phoneticPr fontId="8"/>
  </si>
  <si>
    <t>平26</t>
    <rPh sb="0" eb="1">
      <t>ヘイ</t>
    </rPh>
    <phoneticPr fontId="8"/>
  </si>
  <si>
    <t>平27</t>
    <rPh sb="0" eb="1">
      <t>ヘイ</t>
    </rPh>
    <phoneticPr fontId="8"/>
  </si>
  <si>
    <t>平28</t>
    <rPh sb="0" eb="1">
      <t>ヘイ</t>
    </rPh>
    <phoneticPr fontId="8"/>
  </si>
  <si>
    <t>平29</t>
    <rPh sb="0" eb="1">
      <t>ヘイ</t>
    </rPh>
    <phoneticPr fontId="8"/>
  </si>
  <si>
    <t>平30</t>
    <rPh sb="0" eb="1">
      <t>ヘイ</t>
    </rPh>
    <phoneticPr fontId="8"/>
  </si>
  <si>
    <t>女性割合
（％）</t>
    <rPh sb="0" eb="2">
      <t>ジョセイ</t>
    </rPh>
    <rPh sb="2" eb="4">
      <t>ワリアイ</t>
    </rPh>
    <phoneticPr fontId="8"/>
  </si>
  <si>
    <t>女性委員
（人）</t>
    <rPh sb="6" eb="7">
      <t>ニン</t>
    </rPh>
    <phoneticPr fontId="8"/>
  </si>
  <si>
    <t>男性委員
（人）</t>
    <rPh sb="0" eb="1">
      <t>ダン</t>
    </rPh>
    <rPh sb="1" eb="2">
      <t>セイ</t>
    </rPh>
    <rPh sb="2" eb="4">
      <t>イイン</t>
    </rPh>
    <rPh sb="6" eb="7">
      <t>ニン</t>
    </rPh>
    <phoneticPr fontId="8"/>
  </si>
  <si>
    <t>令元</t>
    <rPh sb="0" eb="1">
      <t>レイ</t>
    </rPh>
    <rPh sb="1" eb="2">
      <t>ガン</t>
    </rPh>
    <phoneticPr fontId="18"/>
  </si>
  <si>
    <t>平30</t>
    <rPh sb="0" eb="1">
      <t>ヘイ</t>
    </rPh>
    <phoneticPr fontId="18"/>
  </si>
  <si>
    <t>平29</t>
    <rPh sb="0" eb="1">
      <t>ヘイ</t>
    </rPh>
    <phoneticPr fontId="18"/>
  </si>
  <si>
    <t>平28</t>
    <rPh sb="0" eb="1">
      <t>ヘイ</t>
    </rPh>
    <phoneticPr fontId="18"/>
  </si>
  <si>
    <t>平27</t>
    <rPh sb="0" eb="1">
      <t>ヘイ</t>
    </rPh>
    <phoneticPr fontId="18"/>
  </si>
  <si>
    <t>平26</t>
    <rPh sb="0" eb="1">
      <t>ヘイ</t>
    </rPh>
    <phoneticPr fontId="18"/>
  </si>
  <si>
    <t>平25</t>
    <rPh sb="0" eb="1">
      <t>ヘイ</t>
    </rPh>
    <phoneticPr fontId="18"/>
  </si>
  <si>
    <t>平24</t>
    <rPh sb="0" eb="1">
      <t>ヘイ</t>
    </rPh>
    <phoneticPr fontId="18"/>
  </si>
  <si>
    <t>平23</t>
    <rPh sb="0" eb="1">
      <t>ヘイ</t>
    </rPh>
    <phoneticPr fontId="18"/>
  </si>
  <si>
    <t>平22</t>
    <rPh sb="0" eb="1">
      <t>ヘイ</t>
    </rPh>
    <phoneticPr fontId="18"/>
  </si>
  <si>
    <t>平21</t>
    <rPh sb="0" eb="1">
      <t>ヘイ</t>
    </rPh>
    <phoneticPr fontId="18"/>
  </si>
  <si>
    <t>平20</t>
    <rPh sb="0" eb="1">
      <t>ヘイ</t>
    </rPh>
    <phoneticPr fontId="18"/>
  </si>
  <si>
    <t>平19</t>
    <rPh sb="0" eb="1">
      <t>ヘイ</t>
    </rPh>
    <phoneticPr fontId="18"/>
  </si>
  <si>
    <t>平18</t>
    <rPh sb="0" eb="1">
      <t>ヘイ</t>
    </rPh>
    <phoneticPr fontId="18"/>
  </si>
  <si>
    <t>男性（人）</t>
    <rPh sb="0" eb="2">
      <t>ダンセイ</t>
    </rPh>
    <rPh sb="3" eb="4">
      <t>ニン</t>
    </rPh>
    <phoneticPr fontId="18"/>
  </si>
  <si>
    <t>女性（人）</t>
    <rPh sb="0" eb="2">
      <t>ジョセイ</t>
    </rPh>
    <rPh sb="3" eb="4">
      <t>ニン</t>
    </rPh>
    <phoneticPr fontId="18"/>
  </si>
  <si>
    <t>防災会議委員数および女性割合の推移（北九州市、全国）</t>
    <rPh sb="0" eb="2">
      <t>ボウサイ</t>
    </rPh>
    <rPh sb="2" eb="4">
      <t>カイギ</t>
    </rPh>
    <rPh sb="4" eb="6">
      <t>イイン</t>
    </rPh>
    <rPh sb="6" eb="7">
      <t>スウ</t>
    </rPh>
    <rPh sb="10" eb="12">
      <t>ジョセイ</t>
    </rPh>
    <rPh sb="12" eb="14">
      <t>ワリアイ</t>
    </rPh>
    <rPh sb="15" eb="17">
      <t>スイイ</t>
    </rPh>
    <rPh sb="18" eb="22">
      <t>キタキュウシュウシ</t>
    </rPh>
    <rPh sb="23" eb="25">
      <t>ゼンコク</t>
    </rPh>
    <phoneticPr fontId="18"/>
  </si>
  <si>
    <t>図59</t>
    <rPh sb="0" eb="1">
      <t>ズ</t>
    </rPh>
    <phoneticPr fontId="18"/>
  </si>
  <si>
    <t>昭40</t>
    <rPh sb="0" eb="1">
      <t>アキラ</t>
    </rPh>
    <phoneticPr fontId="8"/>
  </si>
  <si>
    <t>昭45</t>
    <rPh sb="0" eb="1">
      <t>アキラ</t>
    </rPh>
    <phoneticPr fontId="8"/>
  </si>
  <si>
    <t>昭50</t>
    <rPh sb="0" eb="1">
      <t>アキラ</t>
    </rPh>
    <phoneticPr fontId="8"/>
  </si>
  <si>
    <t>平2</t>
    <rPh sb="0" eb="1">
      <t>ヒラ</t>
    </rPh>
    <phoneticPr fontId="8"/>
  </si>
  <si>
    <t>平７</t>
    <rPh sb="0" eb="1">
      <t>ヒラ</t>
    </rPh>
    <phoneticPr fontId="8"/>
  </si>
  <si>
    <t>平12</t>
    <rPh sb="0" eb="1">
      <t>ヒラ</t>
    </rPh>
    <phoneticPr fontId="8"/>
  </si>
  <si>
    <t>平17</t>
    <rPh sb="0" eb="1">
      <t>ヒラ</t>
    </rPh>
    <phoneticPr fontId="8"/>
  </si>
  <si>
    <t>平20</t>
    <rPh sb="0" eb="1">
      <t>ヒラ</t>
    </rPh>
    <phoneticPr fontId="8"/>
  </si>
  <si>
    <t>平21</t>
    <rPh sb="0" eb="1">
      <t>ヒラ</t>
    </rPh>
    <phoneticPr fontId="8"/>
  </si>
  <si>
    <t>平22</t>
    <rPh sb="0" eb="1">
      <t>ヒラ</t>
    </rPh>
    <phoneticPr fontId="8"/>
  </si>
  <si>
    <t>平23</t>
    <rPh sb="0" eb="1">
      <t>ヒラ</t>
    </rPh>
    <phoneticPr fontId="8"/>
  </si>
  <si>
    <t>平24</t>
    <rPh sb="0" eb="1">
      <t>ヒラ</t>
    </rPh>
    <phoneticPr fontId="8"/>
  </si>
  <si>
    <t>平25</t>
    <rPh sb="0" eb="1">
      <t>ヒラ</t>
    </rPh>
    <phoneticPr fontId="8"/>
  </si>
  <si>
    <t>平26</t>
    <rPh sb="0" eb="1">
      <t>ヒラ</t>
    </rPh>
    <phoneticPr fontId="8"/>
  </si>
  <si>
    <t>平27</t>
    <rPh sb="0" eb="1">
      <t>ヒラ</t>
    </rPh>
    <phoneticPr fontId="8"/>
  </si>
  <si>
    <t>平28</t>
    <rPh sb="0" eb="1">
      <t>ヒラ</t>
    </rPh>
    <phoneticPr fontId="8"/>
  </si>
  <si>
    <t>平29</t>
    <rPh sb="0" eb="1">
      <t>ヒラ</t>
    </rPh>
    <phoneticPr fontId="8"/>
  </si>
  <si>
    <t>平30</t>
    <rPh sb="0" eb="1">
      <t>ヒラ</t>
    </rPh>
    <phoneticPr fontId="8"/>
  </si>
  <si>
    <t>令2</t>
    <rPh sb="0" eb="1">
      <t>レイ</t>
    </rPh>
    <phoneticPr fontId="8"/>
  </si>
  <si>
    <t>（資料） 北九州市教育委員会総務課</t>
    <rPh sb="1" eb="2">
      <t>シ</t>
    </rPh>
    <rPh sb="2" eb="3">
      <t>リョウ</t>
    </rPh>
    <rPh sb="5" eb="6">
      <t>キタ</t>
    </rPh>
    <rPh sb="6" eb="8">
      <t>キュウシュウ</t>
    </rPh>
    <rPh sb="8" eb="9">
      <t>シ</t>
    </rPh>
    <rPh sb="9" eb="11">
      <t>キョウイク</t>
    </rPh>
    <rPh sb="11" eb="14">
      <t>イインカイ</t>
    </rPh>
    <rPh sb="14" eb="16">
      <t>ソウム</t>
    </rPh>
    <rPh sb="16" eb="17">
      <t>カ</t>
    </rPh>
    <phoneticPr fontId="8"/>
  </si>
  <si>
    <t>図60　 北九州市教育委員会の教育委員数および女性割合の推移</t>
    <phoneticPr fontId="8"/>
  </si>
  <si>
    <t>(注) 各年度4月1日現在。平成20年4月より、教育委員の定数が5人から6人に変更され、平成28年から5人に変更。</t>
    <rPh sb="1" eb="2">
      <t>チュウ</t>
    </rPh>
    <rPh sb="4" eb="7">
      <t>カクネンド</t>
    </rPh>
    <rPh sb="8" eb="9">
      <t>ガツ</t>
    </rPh>
    <rPh sb="10" eb="13">
      <t>ニチゲンザイ</t>
    </rPh>
    <rPh sb="14" eb="16">
      <t>ヘイセイ</t>
    </rPh>
    <rPh sb="18" eb="19">
      <t>ネン</t>
    </rPh>
    <rPh sb="20" eb="21">
      <t>ガツ</t>
    </rPh>
    <rPh sb="24" eb="26">
      <t>キョウイク</t>
    </rPh>
    <rPh sb="26" eb="28">
      <t>イイン</t>
    </rPh>
    <rPh sb="29" eb="31">
      <t>テイスウ</t>
    </rPh>
    <rPh sb="33" eb="34">
      <t>ニン</t>
    </rPh>
    <rPh sb="37" eb="38">
      <t>ニン</t>
    </rPh>
    <rPh sb="39" eb="41">
      <t>ヘンコウ</t>
    </rPh>
    <rPh sb="44" eb="46">
      <t>ヘイセイ</t>
    </rPh>
    <rPh sb="48" eb="49">
      <t>ネン</t>
    </rPh>
    <rPh sb="52" eb="53">
      <t>ニン</t>
    </rPh>
    <rPh sb="54" eb="56">
      <t>ヘンコウ</t>
    </rPh>
    <phoneticPr fontId="8"/>
  </si>
  <si>
    <t>幼稚園</t>
    <rPh sb="0" eb="3">
      <t>ヨウチエン</t>
    </rPh>
    <phoneticPr fontId="8"/>
  </si>
  <si>
    <t>小学校</t>
    <rPh sb="0" eb="3">
      <t>ショウガッコウ</t>
    </rPh>
    <phoneticPr fontId="8"/>
  </si>
  <si>
    <t>中学校</t>
    <rPh sb="0" eb="3">
      <t>チュウガッコウ</t>
    </rPh>
    <phoneticPr fontId="8"/>
  </si>
  <si>
    <t>特別支援学校</t>
    <rPh sb="0" eb="2">
      <t>トクベツ</t>
    </rPh>
    <rPh sb="2" eb="4">
      <t>シエン</t>
    </rPh>
    <rPh sb="4" eb="6">
      <t>ガッコウ</t>
    </rPh>
    <phoneticPr fontId="8"/>
  </si>
  <si>
    <t>令和元</t>
    <rPh sb="0" eb="2">
      <t>レイワ</t>
    </rPh>
    <rPh sb="2" eb="3">
      <t>ガン</t>
    </rPh>
    <phoneticPr fontId="8"/>
  </si>
  <si>
    <t>（注）　各年度5月1日現在。幼稚園園長については、昭和50、55、60年のデータはなし。　</t>
    <rPh sb="4" eb="7">
      <t>カクネンド</t>
    </rPh>
    <rPh sb="8" eb="9">
      <t>ガツ</t>
    </rPh>
    <rPh sb="10" eb="11">
      <t>ニチ</t>
    </rPh>
    <rPh sb="11" eb="13">
      <t>ゲンザイ</t>
    </rPh>
    <rPh sb="16" eb="17">
      <t>エン</t>
    </rPh>
    <phoneticPr fontId="8"/>
  </si>
  <si>
    <t>図82 　北九州市立小・中・特別支援学校の校長、教頭における女性割合の推移</t>
    <rPh sb="14" eb="16">
      <t>トクベツ</t>
    </rPh>
    <rPh sb="16" eb="18">
      <t>シエン</t>
    </rPh>
    <phoneticPr fontId="8"/>
  </si>
  <si>
    <t>令元</t>
    <rPh sb="0" eb="2">
      <t>レイガン</t>
    </rPh>
    <phoneticPr fontId="8"/>
  </si>
  <si>
    <t>令和2</t>
    <rPh sb="0" eb="2">
      <t>レイワ</t>
    </rPh>
    <phoneticPr fontId="8"/>
  </si>
  <si>
    <t>女性割合（％）</t>
    <rPh sb="0" eb="4">
      <t>ジョセイワリアイ</t>
    </rPh>
    <phoneticPr fontId="8"/>
  </si>
  <si>
    <t>(資料)　北九州市総務局男女共同参画推進課</t>
    <rPh sb="1" eb="2">
      <t>シ</t>
    </rPh>
    <rPh sb="2" eb="3">
      <t>リョウ</t>
    </rPh>
    <rPh sb="5" eb="6">
      <t>キタ</t>
    </rPh>
    <rPh sb="6" eb="8">
      <t>キュウシュウ</t>
    </rPh>
    <rPh sb="8" eb="9">
      <t>シ</t>
    </rPh>
    <rPh sb="9" eb="11">
      <t>ソウム</t>
    </rPh>
    <rPh sb="11" eb="12">
      <t>キョク</t>
    </rPh>
    <rPh sb="12" eb="14">
      <t>ダンジョ</t>
    </rPh>
    <rPh sb="14" eb="16">
      <t>キョウドウ</t>
    </rPh>
    <rPh sb="16" eb="18">
      <t>サンカク</t>
    </rPh>
    <rPh sb="18" eb="20">
      <t>スイシン</t>
    </rPh>
    <rPh sb="20" eb="21">
      <t>カ</t>
    </rPh>
    <phoneticPr fontId="8"/>
  </si>
  <si>
    <t>（資料）内閣府『地方公共団体における男女共同参画社会の形成又は女性に関する施策の
　　　推進状況報告書』</t>
    <rPh sb="1" eb="3">
      <t>シリョウ</t>
    </rPh>
    <phoneticPr fontId="18"/>
  </si>
  <si>
    <t>図57　北九州市議会議員数および女性割合の推移</t>
    <rPh sb="0" eb="1">
      <t>ズ</t>
    </rPh>
    <rPh sb="4" eb="8">
      <t>キタ</t>
    </rPh>
    <rPh sb="8" eb="10">
      <t>ギカイ</t>
    </rPh>
    <rPh sb="10" eb="12">
      <t>ギイン</t>
    </rPh>
    <rPh sb="12" eb="13">
      <t>スウ</t>
    </rPh>
    <rPh sb="16" eb="18">
      <t>ジョセイ</t>
    </rPh>
    <rPh sb="18" eb="20">
      <t>ワリアイ</t>
    </rPh>
    <rPh sb="21" eb="23">
      <t>スイイ</t>
    </rPh>
    <phoneticPr fontId="8"/>
  </si>
  <si>
    <t>図58　北九州市審議会委員数および女性割合の推移</t>
    <rPh sb="0" eb="1">
      <t>ズ</t>
    </rPh>
    <rPh sb="4" eb="14">
      <t>キタキュウシュウシシンギカイイインスウ</t>
    </rPh>
    <rPh sb="17" eb="21">
      <t>ジョセイワリアイ</t>
    </rPh>
    <rPh sb="22" eb="24">
      <t>スイイ</t>
    </rPh>
    <phoneticPr fontId="8"/>
  </si>
  <si>
    <t>校長
女性割合（％）</t>
    <rPh sb="0" eb="2">
      <t>コウチョウ</t>
    </rPh>
    <rPh sb="3" eb="7">
      <t>ジョセイワリアイ</t>
    </rPh>
    <phoneticPr fontId="8"/>
  </si>
  <si>
    <t>教頭
女性割合（％）</t>
    <rPh sb="0" eb="2">
      <t>キョウトウ</t>
    </rPh>
    <rPh sb="3" eb="7">
      <t>ジョセイワリアイ</t>
    </rPh>
    <phoneticPr fontId="8"/>
  </si>
  <si>
    <t>副校長総数</t>
    <rPh sb="0" eb="3">
      <t>フクコウチョウ</t>
    </rPh>
    <rPh sb="3" eb="5">
      <t>ソウスウ</t>
    </rPh>
    <phoneticPr fontId="8"/>
  </si>
  <si>
    <t>女性副校長</t>
    <rPh sb="0" eb="5">
      <t>ジョセイフクコウチョウ</t>
    </rPh>
    <phoneticPr fontId="8"/>
  </si>
  <si>
    <t>校長女性割合（％）</t>
    <rPh sb="0" eb="2">
      <t>コウチョウ</t>
    </rPh>
    <rPh sb="2" eb="4">
      <t>ジョセイ</t>
    </rPh>
    <rPh sb="4" eb="6">
      <t>ワリアイ</t>
    </rPh>
    <phoneticPr fontId="8"/>
  </si>
  <si>
    <t>教頭女性割合（％）</t>
    <rPh sb="0" eb="2">
      <t>キョウトウ</t>
    </rPh>
    <rPh sb="2" eb="6">
      <t>ジョセイワリアイ</t>
    </rPh>
    <phoneticPr fontId="8"/>
  </si>
  <si>
    <t>園長
総数</t>
    <rPh sb="0" eb="2">
      <t>エンチョウ</t>
    </rPh>
    <rPh sb="3" eb="5">
      <t>ソウスウ</t>
    </rPh>
    <phoneticPr fontId="8"/>
  </si>
  <si>
    <t>女性
園長</t>
    <rPh sb="0" eb="2">
      <t>ジョセイ</t>
    </rPh>
    <rPh sb="3" eb="5">
      <t>エンチョウ</t>
    </rPh>
    <phoneticPr fontId="8"/>
  </si>
  <si>
    <t>校長
総数</t>
    <rPh sb="0" eb="2">
      <t>コウチョウ</t>
    </rPh>
    <rPh sb="3" eb="5">
      <t>ソウスウ</t>
    </rPh>
    <phoneticPr fontId="8"/>
  </si>
  <si>
    <t>女性
校長</t>
    <rPh sb="0" eb="2">
      <t>ジョセイ</t>
    </rPh>
    <rPh sb="3" eb="5">
      <t>コウチョウ</t>
    </rPh>
    <phoneticPr fontId="8"/>
  </si>
  <si>
    <t>教頭
総数</t>
    <rPh sb="0" eb="2">
      <t>キョウトウ</t>
    </rPh>
    <rPh sb="3" eb="5">
      <t>ソウスウ</t>
    </rPh>
    <phoneticPr fontId="8"/>
  </si>
  <si>
    <t>女性
教頭</t>
    <rPh sb="0" eb="2">
      <t>ジョセイ</t>
    </rPh>
    <rPh sb="3" eb="5">
      <t>キョウトウ</t>
    </rPh>
    <phoneticPr fontId="8"/>
  </si>
  <si>
    <t>（資料）北九州市議会事務局総務課</t>
    <rPh sb="1" eb="3">
      <t>シリョウ</t>
    </rPh>
    <phoneticPr fontId="8"/>
  </si>
  <si>
    <t>令2</t>
    <rPh sb="0" eb="1">
      <t>レイ</t>
    </rPh>
    <phoneticPr fontId="8"/>
  </si>
  <si>
    <t>（資料） 農林水産省『農林業センサス』</t>
    <rPh sb="1" eb="3">
      <t>シリョウ</t>
    </rPh>
    <rPh sb="5" eb="7">
      <t>ノウリン</t>
    </rPh>
    <rPh sb="7" eb="10">
      <t>スイサンショウ</t>
    </rPh>
    <phoneticPr fontId="8"/>
  </si>
  <si>
    <t>(注)基幹的農業従事者とは満15歳以上で、年間を通じてほとんど農業に従事している者。
　　　データは各年2月1日現在。</t>
    <rPh sb="1" eb="2">
      <t>チュウ</t>
    </rPh>
    <rPh sb="50" eb="52">
      <t>カクネン</t>
    </rPh>
    <rPh sb="53" eb="54">
      <t>ガツ</t>
    </rPh>
    <rPh sb="55" eb="56">
      <t>ヒ</t>
    </rPh>
    <rPh sb="56" eb="58">
      <t>ゲンザイ</t>
    </rPh>
    <phoneticPr fontId="8"/>
  </si>
  <si>
    <t>平7</t>
    <rPh sb="0" eb="1">
      <t>ヒラ</t>
    </rPh>
    <phoneticPr fontId="8"/>
  </si>
  <si>
    <t>総数</t>
    <rPh sb="0" eb="2">
      <t>ソウスウ</t>
    </rPh>
    <phoneticPr fontId="8"/>
  </si>
  <si>
    <t>農業就業人口（千人）</t>
    <rPh sb="0" eb="2">
      <t>ノウギョウ</t>
    </rPh>
    <rPh sb="2" eb="4">
      <t>シュウギョウ</t>
    </rPh>
    <rPh sb="4" eb="6">
      <t>ジンコウ</t>
    </rPh>
    <rPh sb="7" eb="8">
      <t>セン</t>
    </rPh>
    <rPh sb="8" eb="9">
      <t>ニン</t>
    </rPh>
    <phoneticPr fontId="8"/>
  </si>
  <si>
    <t>基幹的農業従事者数（人）</t>
    <rPh sb="0" eb="3">
      <t>キカンテキ</t>
    </rPh>
    <rPh sb="3" eb="5">
      <t>ノウギョウ</t>
    </rPh>
    <rPh sb="5" eb="8">
      <t>ジュウジシャ</t>
    </rPh>
    <rPh sb="8" eb="9">
      <t>スウ</t>
    </rPh>
    <rPh sb="10" eb="11">
      <t>ニン</t>
    </rPh>
    <phoneticPr fontId="8"/>
  </si>
  <si>
    <t>図73　基幹的農業就業者数および女性割合の推移（北九州市）</t>
    <rPh sb="0" eb="1">
      <t>ズ</t>
    </rPh>
    <rPh sb="4" eb="6">
      <t>キカン</t>
    </rPh>
    <rPh sb="6" eb="7">
      <t>テキ</t>
    </rPh>
    <rPh sb="7" eb="9">
      <t>ノウギョウ</t>
    </rPh>
    <rPh sb="9" eb="12">
      <t>シュウギョウシャ</t>
    </rPh>
    <rPh sb="12" eb="13">
      <t>スウ</t>
    </rPh>
    <rPh sb="16" eb="20">
      <t>ジョセイワリアイ</t>
    </rPh>
    <rPh sb="21" eb="23">
      <t>スイイ</t>
    </rPh>
    <rPh sb="24" eb="28">
      <t>キタキュウシュウシ</t>
    </rPh>
    <phoneticPr fontId="8"/>
  </si>
  <si>
    <t>（資料）総務省統計局　『国勢調査』</t>
    <rPh sb="1" eb="3">
      <t>シリョウ</t>
    </rPh>
    <rPh sb="4" eb="10">
      <t>ソウムショウトウケイキョク</t>
    </rPh>
    <rPh sb="12" eb="16">
      <t>コクセイチョウサ</t>
    </rPh>
    <phoneticPr fontId="8"/>
  </si>
  <si>
    <t>図74　漁業従事者数および女性割合の推移（北九州市）</t>
    <rPh sb="0" eb="1">
      <t>ズ</t>
    </rPh>
    <rPh sb="4" eb="6">
      <t>ギョギョウ</t>
    </rPh>
    <rPh sb="6" eb="9">
      <t>ジュウジシャ</t>
    </rPh>
    <rPh sb="9" eb="10">
      <t>スウ</t>
    </rPh>
    <rPh sb="13" eb="15">
      <t>ジョセイ</t>
    </rPh>
    <rPh sb="15" eb="17">
      <t>ワリアイ</t>
    </rPh>
    <rPh sb="18" eb="20">
      <t>スイイ</t>
    </rPh>
    <rPh sb="21" eb="25">
      <t>キタ</t>
    </rPh>
    <phoneticPr fontId="8"/>
  </si>
  <si>
    <t>（最終更新日：R3　12/16）</t>
    <rPh sb="1" eb="3">
      <t>サイシュウ</t>
    </rPh>
    <phoneticPr fontId="8"/>
  </si>
  <si>
    <t>（最終更新日：　R3　12/16）</t>
    <rPh sb="1" eb="6">
      <t>サイシュウコウシンビ</t>
    </rPh>
    <phoneticPr fontId="8"/>
  </si>
  <si>
    <t>令和3</t>
    <rPh sb="0" eb="2">
      <t>レイワ</t>
    </rPh>
    <phoneticPr fontId="8"/>
  </si>
  <si>
    <t>（最終更新日：　R3 12/28）</t>
    <rPh sb="1" eb="6">
      <t>サイシュウコウシンビ</t>
    </rPh>
    <phoneticPr fontId="8"/>
  </si>
  <si>
    <t>（最終更新日：　R3　12/28）</t>
    <rPh sb="1" eb="6">
      <t>サイシュウコウシンビ</t>
    </rPh>
    <phoneticPr fontId="8"/>
  </si>
  <si>
    <r>
      <t xml:space="preserve">（注）北九州市は平成25年度までは6月1日現在。平成27年度は5月1日現在。
           </t>
    </r>
    <r>
      <rPr>
        <sz val="11"/>
        <color theme="1"/>
        <rFont val="游ゴシック"/>
        <family val="2"/>
        <charset val="128"/>
        <scheme val="minor"/>
      </rPr>
      <t>平成26年度と平成28年度以降は7月1日現在。</t>
    </r>
    <r>
      <rPr>
        <sz val="11"/>
        <color theme="1"/>
        <rFont val="游ゴシック"/>
        <family val="2"/>
        <charset val="128"/>
        <scheme val="minor"/>
      </rPr>
      <t xml:space="preserve">  </t>
    </r>
    <rPh sb="1" eb="2">
      <t>チュウ</t>
    </rPh>
    <phoneticPr fontId="18"/>
  </si>
  <si>
    <t>令元</t>
    <rPh sb="0" eb="1">
      <t>レイ</t>
    </rPh>
    <rPh sb="1" eb="2">
      <t>ガン</t>
    </rPh>
    <phoneticPr fontId="8"/>
  </si>
  <si>
    <t>（最終更新日：　R3　12/28）</t>
    <rPh sb="1" eb="6">
      <t>サイシュウコウシンビ</t>
    </rPh>
    <phoneticPr fontId="8"/>
  </si>
  <si>
    <t>女性割合(%)</t>
    <rPh sb="0" eb="2">
      <t>ジョセイ</t>
    </rPh>
    <rPh sb="2" eb="4">
      <t>ワリアイ</t>
    </rPh>
    <phoneticPr fontId="8"/>
  </si>
  <si>
    <r>
      <t>昭4</t>
    </r>
    <r>
      <rPr>
        <sz val="11"/>
        <rFont val="ＭＳ Ｐゴシック"/>
        <family val="3"/>
        <charset val="128"/>
      </rPr>
      <t>0</t>
    </r>
    <rPh sb="0" eb="1">
      <t>アキラ</t>
    </rPh>
    <phoneticPr fontId="8"/>
  </si>
  <si>
    <r>
      <t>昭4</t>
    </r>
    <r>
      <rPr>
        <sz val="11"/>
        <rFont val="ＭＳ Ｐゴシック"/>
        <family val="3"/>
        <charset val="128"/>
      </rPr>
      <t>4</t>
    </r>
    <phoneticPr fontId="8"/>
  </si>
  <si>
    <r>
      <t>昭4</t>
    </r>
    <r>
      <rPr>
        <sz val="11"/>
        <rFont val="ＭＳ Ｐゴシック"/>
        <family val="3"/>
        <charset val="128"/>
      </rPr>
      <t>8</t>
    </r>
    <phoneticPr fontId="8"/>
  </si>
  <si>
    <r>
      <t>昭5</t>
    </r>
    <r>
      <rPr>
        <sz val="11"/>
        <rFont val="ＭＳ Ｐゴシック"/>
        <family val="3"/>
        <charset val="128"/>
      </rPr>
      <t>2</t>
    </r>
    <phoneticPr fontId="8"/>
  </si>
  <si>
    <r>
      <t>昭5</t>
    </r>
    <r>
      <rPr>
        <sz val="11"/>
        <rFont val="ＭＳ Ｐゴシック"/>
        <family val="3"/>
        <charset val="128"/>
      </rPr>
      <t>6</t>
    </r>
    <phoneticPr fontId="8"/>
  </si>
  <si>
    <r>
      <t>昭6</t>
    </r>
    <r>
      <rPr>
        <sz val="11"/>
        <rFont val="ＭＳ Ｐゴシック"/>
        <family val="3"/>
        <charset val="128"/>
      </rPr>
      <t>0</t>
    </r>
    <phoneticPr fontId="8"/>
  </si>
  <si>
    <t>平5</t>
    <phoneticPr fontId="8"/>
  </si>
  <si>
    <t>平9</t>
    <phoneticPr fontId="8"/>
  </si>
  <si>
    <r>
      <t>平1</t>
    </r>
    <r>
      <rPr>
        <sz val="11"/>
        <rFont val="ＭＳ Ｐゴシック"/>
        <family val="3"/>
        <charset val="128"/>
      </rPr>
      <t>3</t>
    </r>
    <phoneticPr fontId="8"/>
  </si>
  <si>
    <r>
      <t>1</t>
    </r>
    <r>
      <rPr>
        <sz val="11"/>
        <rFont val="ＭＳ Ｐゴシック"/>
        <family val="3"/>
        <charset val="128"/>
      </rPr>
      <t>7</t>
    </r>
    <r>
      <rPr>
        <sz val="11"/>
        <rFont val="ＭＳ Ｐゴシック"/>
        <family val="3"/>
        <charset val="128"/>
      </rPr>
      <t>平1７</t>
    </r>
    <phoneticPr fontId="8"/>
  </si>
  <si>
    <t>委員総数
（人）</t>
    <rPh sb="0" eb="2">
      <t>イイン</t>
    </rPh>
    <rPh sb="2" eb="4">
      <t>ソウスウ</t>
    </rPh>
    <rPh sb="6" eb="7">
      <t>ニン</t>
    </rPh>
    <phoneticPr fontId="18"/>
  </si>
  <si>
    <t>女性割合（％）
（北九州）</t>
    <rPh sb="0" eb="2">
      <t>ジョセイ</t>
    </rPh>
    <rPh sb="2" eb="4">
      <t>ワリアイ</t>
    </rPh>
    <rPh sb="9" eb="12">
      <t>キタキュウシュウ</t>
    </rPh>
    <phoneticPr fontId="18"/>
  </si>
  <si>
    <t>女性割合（％）
（政令指定都市）</t>
    <rPh sb="0" eb="2">
      <t>ジョセイ</t>
    </rPh>
    <rPh sb="2" eb="4">
      <t>ワリアイ</t>
    </rPh>
    <rPh sb="9" eb="11">
      <t>セイレイ</t>
    </rPh>
    <rPh sb="11" eb="13">
      <t>シテイ</t>
    </rPh>
    <rPh sb="13" eb="15">
      <t>トシ</t>
    </rPh>
    <phoneticPr fontId="18"/>
  </si>
  <si>
    <t>女性割合（％）
（全国）</t>
    <rPh sb="0" eb="2">
      <t>ジョセイ</t>
    </rPh>
    <rPh sb="2" eb="4">
      <t>ワリアイ</t>
    </rPh>
    <rPh sb="9" eb="11">
      <t>ゼンコク</t>
    </rPh>
    <phoneticPr fontId="18"/>
  </si>
  <si>
    <t>女性（人）</t>
    <rPh sb="0" eb="2">
      <t>ジョセイ</t>
    </rPh>
    <rPh sb="3" eb="4">
      <t>ニン</t>
    </rPh>
    <phoneticPr fontId="8"/>
  </si>
  <si>
    <t>男性（人）</t>
    <rPh sb="0" eb="2">
      <t>ダンセイ</t>
    </rPh>
    <rPh sb="3" eb="4">
      <t>ニン</t>
    </rPh>
    <phoneticPr fontId="8"/>
  </si>
  <si>
    <t>合計（人）</t>
    <rPh sb="0" eb="2">
      <t>ゴウケイ</t>
    </rPh>
    <rPh sb="3" eb="4">
      <t>ニン</t>
    </rPh>
    <phoneticPr fontId="8"/>
  </si>
  <si>
    <t>女性割合（％）</t>
    <rPh sb="0" eb="2">
      <t>ジョセイ</t>
    </rPh>
    <rPh sb="2" eb="4">
      <t>ワリアイ</t>
    </rPh>
    <phoneticPr fontId="8"/>
  </si>
  <si>
    <t>男性（人）</t>
    <rPh sb="0" eb="1">
      <t>ダン</t>
    </rPh>
    <rPh sb="1" eb="2">
      <t>セイ</t>
    </rPh>
    <rPh sb="3" eb="4">
      <t>ニン</t>
    </rPh>
    <phoneticPr fontId="8"/>
  </si>
  <si>
    <t>(資料)　北九州市教育委員会『教育調査統計資料』</t>
    <rPh sb="15" eb="17">
      <t>キョウイク</t>
    </rPh>
    <rPh sb="17" eb="19">
      <t>チョウサ</t>
    </rPh>
    <rPh sb="19" eb="21">
      <t>トウケイ</t>
    </rPh>
    <rPh sb="21" eb="23">
      <t>シリョウ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</si>
</sst>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9" formatCode="0_);[Red]\(0\)"/>
    <numFmt numFmtId="180" formatCode="0.0"/>
    <numFmt numFmtId="181" formatCode="0.0_);[Red]\(0.0\)"/>
  </numFmts>
  <fonts count="2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b/>
      <sz val="11"/>
      <color rgb="FF0070C0"/>
      <name val="ＭＳ Ｐゴシック"/>
      <family val="3"/>
      <charset val="128"/>
    </font>
    <font>
      <sz val="11"/>
      <name val="Century Gothic"/>
      <family val="2"/>
    </font>
    <font>
      <sz val="10"/>
      <name val="ＭＳ Ｐゴシック"/>
      <family val="3"/>
      <charset val="128"/>
    </font>
    <font>
      <sz val="11"/>
      <color theme="1"/>
      <name val="ＭＳ Ｐゴシック"/>
      <family val="3"/>
      <charset val="128"/>
    </font>
    <font>
      <sz val="14"/>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font>
    <font>
      <sz val="12"/>
      <color theme="1"/>
      <name val="ＭＳ Ｐゴシック"/>
      <family val="3"/>
      <charset val="128"/>
    </font>
    <font>
      <sz val="6"/>
      <name val="游ゴシック"/>
      <family val="2"/>
      <charset val="128"/>
      <scheme val="minor"/>
    </font>
    <font>
      <sz val="11"/>
      <color rgb="FFFF0000"/>
      <name val="ＭＳ Ｐゴシック"/>
      <family val="3"/>
      <charset val="128"/>
    </font>
    <font>
      <b/>
      <sz val="1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12"/>
      <color rgb="FF0070C0"/>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ck">
        <color theme="1"/>
      </right>
      <top style="thin">
        <color indexed="64"/>
      </top>
      <bottom/>
      <diagonal/>
    </border>
    <border>
      <left style="thin">
        <color indexed="64"/>
      </left>
      <right style="thick">
        <color theme="1"/>
      </right>
      <top style="thin">
        <color indexed="64"/>
      </top>
      <bottom style="thin">
        <color indexed="64"/>
      </bottom>
      <diagonal/>
    </border>
    <border>
      <left style="thin">
        <color indexed="64"/>
      </left>
      <right style="thick">
        <color theme="1"/>
      </right>
      <top/>
      <bottom style="thin">
        <color indexed="64"/>
      </bottom>
      <diagonal/>
    </border>
    <border>
      <left style="medium">
        <color indexed="64"/>
      </left>
      <right style="thick">
        <color theme="1"/>
      </right>
      <top style="thin">
        <color indexed="64"/>
      </top>
      <bottom style="thin">
        <color indexed="64"/>
      </bottom>
      <diagonal/>
    </border>
    <border>
      <left style="medium">
        <color indexed="64"/>
      </left>
      <right style="thick">
        <color theme="1"/>
      </right>
      <top style="thin">
        <color indexed="64"/>
      </top>
      <bottom/>
      <diagonal/>
    </border>
    <border>
      <left style="thin">
        <color indexed="64"/>
      </left>
      <right style="double">
        <color theme="1"/>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1"/>
      </left>
      <right style="thick">
        <color theme="1"/>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s>
  <cellStyleXfs count="9">
    <xf numFmtId="0" fontId="0" fillId="0" borderId="0">
      <alignment vertical="center"/>
    </xf>
    <xf numFmtId="0" fontId="7" fillId="0" borderId="0"/>
    <xf numFmtId="38" fontId="7" fillId="0" borderId="0" applyFont="0" applyFill="0" applyBorder="0" applyAlignment="0" applyProtection="0"/>
    <xf numFmtId="0" fontId="7" fillId="0" borderId="0"/>
    <xf numFmtId="0" fontId="6" fillId="0" borderId="0">
      <alignment vertical="center"/>
    </xf>
    <xf numFmtId="9" fontId="7"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08">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176" fontId="10" fillId="0" borderId="0" xfId="0" applyNumberFormat="1" applyFont="1">
      <alignment vertical="center"/>
    </xf>
    <xf numFmtId="177" fontId="10" fillId="0" borderId="0" xfId="0" applyNumberFormat="1" applyFont="1">
      <alignment vertical="center"/>
    </xf>
    <xf numFmtId="0" fontId="0" fillId="0" borderId="1" xfId="0" applyFill="1" applyBorder="1">
      <alignment vertical="center"/>
    </xf>
    <xf numFmtId="0" fontId="7" fillId="0" borderId="0" xfId="1"/>
    <xf numFmtId="0" fontId="13" fillId="0" borderId="0" xfId="1" applyFont="1" applyAlignment="1">
      <alignment vertical="top"/>
    </xf>
    <xf numFmtId="0" fontId="11" fillId="0" borderId="0" xfId="1" applyFont="1" applyAlignment="1">
      <alignment horizontal="center"/>
    </xf>
    <xf numFmtId="0" fontId="14" fillId="0" borderId="0" xfId="1" applyFont="1" applyAlignment="1">
      <alignment horizontal="center" vertical="center" wrapText="1"/>
    </xf>
    <xf numFmtId="38" fontId="7" fillId="0" borderId="0" xfId="2" applyBorder="1"/>
    <xf numFmtId="0" fontId="14" fillId="0" borderId="1" xfId="1" applyFont="1" applyBorder="1" applyAlignment="1">
      <alignment horizontal="center" vertical="center" wrapText="1"/>
    </xf>
    <xf numFmtId="0" fontId="14" fillId="0" borderId="3" xfId="1" applyFont="1" applyBorder="1" applyAlignment="1">
      <alignment horizontal="center" vertical="center" wrapText="1"/>
    </xf>
    <xf numFmtId="0" fontId="15" fillId="0" borderId="1" xfId="1" applyFont="1" applyBorder="1" applyAlignment="1">
      <alignment horizontal="right" vertical="center" wrapText="1"/>
    </xf>
    <xf numFmtId="179" fontId="15" fillId="0" borderId="1" xfId="1" applyNumberFormat="1" applyFont="1" applyBorder="1" applyAlignment="1">
      <alignment horizontal="right" vertical="center" wrapText="1"/>
    </xf>
    <xf numFmtId="177" fontId="7" fillId="0" borderId="3" xfId="1" applyNumberFormat="1" applyBorder="1"/>
    <xf numFmtId="177" fontId="7" fillId="0" borderId="1" xfId="1" applyNumberFormat="1" applyBorder="1"/>
    <xf numFmtId="177" fontId="7" fillId="0" borderId="0" xfId="1" applyNumberFormat="1"/>
    <xf numFmtId="0" fontId="16" fillId="0" borderId="4" xfId="1" applyFont="1" applyBorder="1" applyAlignment="1">
      <alignment horizontal="center" vertical="center" wrapText="1"/>
    </xf>
    <xf numFmtId="0" fontId="7" fillId="0" borderId="4" xfId="3" applyBorder="1" applyProtection="1">
      <protection locked="0"/>
    </xf>
    <xf numFmtId="179" fontId="15" fillId="0" borderId="4" xfId="1" applyNumberFormat="1" applyFont="1" applyBorder="1" applyAlignment="1">
      <alignment horizontal="right" vertical="center" wrapText="1"/>
    </xf>
    <xf numFmtId="0" fontId="16" fillId="0" borderId="1" xfId="1" applyFont="1" applyBorder="1" applyAlignment="1">
      <alignment horizontal="center" vertical="center" wrapText="1"/>
    </xf>
    <xf numFmtId="0" fontId="7" fillId="0" borderId="1" xfId="3" applyBorder="1" applyProtection="1">
      <protection locked="0"/>
    </xf>
    <xf numFmtId="0" fontId="7" fillId="0" borderId="1" xfId="1" applyBorder="1"/>
    <xf numFmtId="177" fontId="7" fillId="0" borderId="5" xfId="1" applyNumberFormat="1" applyBorder="1"/>
    <xf numFmtId="0" fontId="11" fillId="0" borderId="0" xfId="1" applyFont="1"/>
    <xf numFmtId="0" fontId="17" fillId="0" borderId="0" xfId="1" applyFont="1" applyFill="1" applyBorder="1" applyAlignment="1">
      <alignment vertical="center"/>
    </xf>
    <xf numFmtId="0" fontId="7" fillId="0" borderId="1" xfId="1" applyFill="1" applyBorder="1"/>
    <xf numFmtId="0" fontId="6" fillId="0" borderId="0" xfId="4">
      <alignment vertical="center"/>
    </xf>
    <xf numFmtId="0" fontId="6" fillId="0" borderId="1" xfId="4" applyBorder="1">
      <alignment vertical="center"/>
    </xf>
    <xf numFmtId="180" fontId="6" fillId="0" borderId="1" xfId="4" applyNumberFormat="1" applyBorder="1">
      <alignment vertical="center"/>
    </xf>
    <xf numFmtId="0" fontId="0" fillId="0" borderId="1" xfId="0" applyBorder="1">
      <alignment vertical="center"/>
    </xf>
    <xf numFmtId="0" fontId="11" fillId="0" borderId="1" xfId="0" applyFont="1" applyBorder="1">
      <alignment vertical="center"/>
    </xf>
    <xf numFmtId="177" fontId="0" fillId="0" borderId="1" xfId="0" applyNumberFormat="1" applyBorder="1">
      <alignment vertical="center"/>
    </xf>
    <xf numFmtId="0" fontId="0" fillId="2" borderId="1" xfId="0" applyFill="1" applyBorder="1">
      <alignment vertical="center"/>
    </xf>
    <xf numFmtId="0" fontId="19" fillId="0" borderId="0" xfId="0" applyFont="1">
      <alignment vertical="center"/>
    </xf>
    <xf numFmtId="0" fontId="0" fillId="0" borderId="0" xfId="0" applyFill="1" applyBorder="1" applyAlignment="1">
      <alignment vertical="center"/>
    </xf>
    <xf numFmtId="0" fontId="0" fillId="0" borderId="1" xfId="0" applyBorder="1" applyAlignment="1">
      <alignment horizontal="center" vertical="center"/>
    </xf>
    <xf numFmtId="0" fontId="21" fillId="0" borderId="0" xfId="0" applyFont="1">
      <alignment vertical="center"/>
    </xf>
    <xf numFmtId="0" fontId="9" fillId="0" borderId="0" xfId="0" applyFont="1" applyBorder="1" applyAlignment="1">
      <alignment horizontal="center" vertical="center"/>
    </xf>
    <xf numFmtId="0" fontId="0" fillId="0" borderId="0" xfId="0" applyAlignment="1">
      <alignment horizontal="center" vertical="center" shrinkToFit="1"/>
    </xf>
    <xf numFmtId="0" fontId="11" fillId="0" borderId="2" xfId="0" applyFont="1" applyBorder="1">
      <alignment vertical="center"/>
    </xf>
    <xf numFmtId="0" fontId="11" fillId="0" borderId="12" xfId="0" applyFont="1" applyBorder="1">
      <alignment vertical="center"/>
    </xf>
    <xf numFmtId="177" fontId="11" fillId="0" borderId="1" xfId="5" applyNumberFormat="1" applyFont="1" applyBorder="1">
      <alignment vertical="center"/>
    </xf>
    <xf numFmtId="177" fontId="11" fillId="0" borderId="13" xfId="0" applyNumberFormat="1" applyFont="1" applyBorder="1">
      <alignment vertical="center"/>
    </xf>
    <xf numFmtId="177" fontId="11" fillId="0" borderId="1" xfId="0" applyNumberFormat="1" applyFont="1" applyBorder="1">
      <alignment vertical="center"/>
    </xf>
    <xf numFmtId="177" fontId="0" fillId="0" borderId="13" xfId="0" applyNumberFormat="1" applyBorder="1">
      <alignment vertical="center"/>
    </xf>
    <xf numFmtId="176" fontId="11" fillId="0" borderId="2" xfId="0" applyNumberFormat="1" applyFont="1" applyBorder="1">
      <alignment vertical="center"/>
    </xf>
    <xf numFmtId="0" fontId="11" fillId="2" borderId="1" xfId="0" applyFont="1" applyFill="1" applyBorder="1">
      <alignment vertical="center"/>
    </xf>
    <xf numFmtId="176" fontId="11" fillId="2" borderId="2" xfId="0" applyNumberFormat="1" applyFont="1" applyFill="1" applyBorder="1">
      <alignment vertical="center"/>
    </xf>
    <xf numFmtId="0" fontId="11" fillId="2" borderId="12" xfId="0" applyFont="1" applyFill="1" applyBorder="1">
      <alignment vertical="center"/>
    </xf>
    <xf numFmtId="177" fontId="11" fillId="2" borderId="1" xfId="5" applyNumberFormat="1" applyFont="1" applyFill="1" applyBorder="1">
      <alignment vertical="center"/>
    </xf>
    <xf numFmtId="177" fontId="11" fillId="2" borderId="13" xfId="0" applyNumberFormat="1" applyFont="1" applyFill="1" applyBorder="1">
      <alignment vertical="center"/>
    </xf>
    <xf numFmtId="177" fontId="11" fillId="2" borderId="1" xfId="0" applyNumberFormat="1" applyFont="1" applyFill="1" applyBorder="1">
      <alignment vertical="center"/>
    </xf>
    <xf numFmtId="177" fontId="0" fillId="2" borderId="13" xfId="0" applyNumberFormat="1" applyFill="1" applyBorder="1">
      <alignment vertical="center"/>
    </xf>
    <xf numFmtId="0" fontId="11" fillId="2" borderId="3" xfId="0" applyFont="1" applyFill="1" applyBorder="1">
      <alignment vertical="center"/>
    </xf>
    <xf numFmtId="176" fontId="11" fillId="2" borderId="8" xfId="0" applyNumberFormat="1" applyFont="1" applyFill="1" applyBorder="1">
      <alignment vertical="center"/>
    </xf>
    <xf numFmtId="0" fontId="11" fillId="2" borderId="14" xfId="0" applyFont="1" applyFill="1" applyBorder="1">
      <alignment vertical="center"/>
    </xf>
    <xf numFmtId="177" fontId="11" fillId="2" borderId="3" xfId="5" applyNumberFormat="1" applyFont="1" applyFill="1" applyBorder="1">
      <alignment vertical="center"/>
    </xf>
    <xf numFmtId="177" fontId="11" fillId="2" borderId="15" xfId="0" applyNumberFormat="1" applyFont="1" applyFill="1" applyBorder="1">
      <alignment vertical="center"/>
    </xf>
    <xf numFmtId="177" fontId="11" fillId="2" borderId="3" xfId="0" applyNumberFormat="1" applyFont="1" applyFill="1" applyBorder="1">
      <alignment vertical="center"/>
    </xf>
    <xf numFmtId="177" fontId="0" fillId="2" borderId="15" xfId="0" applyNumberFormat="1" applyFill="1" applyBorder="1">
      <alignment vertical="center"/>
    </xf>
    <xf numFmtId="0" fontId="11" fillId="2" borderId="7" xfId="0" applyFont="1" applyFill="1" applyBorder="1">
      <alignment vertical="center"/>
    </xf>
    <xf numFmtId="0" fontId="0" fillId="0" borderId="0" xfId="0" applyBorder="1">
      <alignment vertical="center"/>
    </xf>
    <xf numFmtId="0" fontId="20" fillId="0" borderId="0" xfId="0" applyFont="1" applyBorder="1" applyAlignment="1">
      <alignment horizontal="center" vertical="center"/>
    </xf>
    <xf numFmtId="176" fontId="11" fillId="2" borderId="19" xfId="0" applyNumberFormat="1" applyFont="1" applyFill="1" applyBorder="1">
      <alignment vertical="center"/>
    </xf>
    <xf numFmtId="0" fontId="11" fillId="0" borderId="6" xfId="0" applyFont="1" applyBorder="1">
      <alignment vertical="center"/>
    </xf>
    <xf numFmtId="0" fontId="11" fillId="0" borderId="20" xfId="0" applyFont="1" applyBorder="1">
      <alignment vertical="center"/>
    </xf>
    <xf numFmtId="0" fontId="11" fillId="2" borderId="6" xfId="0" applyFont="1" applyFill="1" applyBorder="1">
      <alignment vertical="center"/>
    </xf>
    <xf numFmtId="0" fontId="11" fillId="2" borderId="22" xfId="0" applyFont="1" applyFill="1" applyBorder="1">
      <alignment vertical="center"/>
    </xf>
    <xf numFmtId="0" fontId="11" fillId="2" borderId="23" xfId="0" applyFont="1" applyFill="1" applyBorder="1">
      <alignment vertical="center"/>
    </xf>
    <xf numFmtId="0" fontId="11" fillId="2" borderId="17" xfId="0" applyFont="1" applyFill="1" applyBorder="1">
      <alignment vertical="center"/>
    </xf>
    <xf numFmtId="0" fontId="11" fillId="0" borderId="18" xfId="0" applyFont="1" applyFill="1" applyBorder="1">
      <alignment vertical="center"/>
    </xf>
    <xf numFmtId="0" fontId="11" fillId="0" borderId="16" xfId="0" applyFont="1" applyFill="1" applyBorder="1">
      <alignment vertical="center"/>
    </xf>
    <xf numFmtId="176" fontId="11" fillId="0" borderId="17" xfId="0" applyNumberFormat="1" applyFont="1" applyFill="1" applyBorder="1">
      <alignment vertical="center"/>
    </xf>
    <xf numFmtId="177" fontId="11" fillId="0" borderId="16" xfId="5" applyNumberFormat="1" applyFont="1" applyFill="1" applyBorder="1">
      <alignment vertical="center"/>
    </xf>
    <xf numFmtId="177" fontId="11" fillId="0" borderId="17" xfId="0" applyNumberFormat="1" applyFont="1" applyFill="1" applyBorder="1">
      <alignment vertical="center"/>
    </xf>
    <xf numFmtId="177" fontId="11" fillId="0" borderId="16" xfId="0" applyNumberFormat="1" applyFont="1" applyFill="1" applyBorder="1">
      <alignment vertical="center"/>
    </xf>
    <xf numFmtId="177" fontId="0" fillId="0" borderId="17" xfId="0" applyNumberFormat="1" applyFill="1" applyBorder="1">
      <alignment vertical="center"/>
    </xf>
    <xf numFmtId="177" fontId="11" fillId="0" borderId="3" xfId="5" applyNumberFormat="1" applyFont="1" applyFill="1" applyBorder="1">
      <alignment vertical="center"/>
    </xf>
    <xf numFmtId="0" fontId="11" fillId="0" borderId="3" xfId="0" applyFont="1" applyFill="1" applyBorder="1">
      <alignment vertical="center"/>
    </xf>
    <xf numFmtId="177" fontId="11" fillId="0" borderId="15" xfId="0" applyNumberFormat="1" applyFont="1" applyFill="1" applyBorder="1">
      <alignment vertical="center"/>
    </xf>
    <xf numFmtId="0" fontId="11" fillId="0" borderId="7" xfId="0" applyFont="1" applyFill="1" applyBorder="1">
      <alignment vertical="center"/>
    </xf>
    <xf numFmtId="177" fontId="11" fillId="0" borderId="3" xfId="0" applyNumberFormat="1" applyFont="1" applyFill="1" applyBorder="1">
      <alignment vertical="center"/>
    </xf>
    <xf numFmtId="177" fontId="0" fillId="0" borderId="15" xfId="0" applyNumberFormat="1" applyFill="1" applyBorder="1">
      <alignment vertical="center"/>
    </xf>
    <xf numFmtId="0" fontId="22" fillId="0" borderId="1" xfId="0" applyFont="1" applyBorder="1" applyAlignment="1">
      <alignment horizontal="center" vertical="center" wrapText="1" shrinkToFit="1"/>
    </xf>
    <xf numFmtId="0" fontId="22" fillId="0" borderId="13" xfId="0" applyFont="1" applyBorder="1" applyAlignment="1">
      <alignment horizontal="center" vertical="center" wrapText="1" shrinkToFit="1"/>
    </xf>
    <xf numFmtId="0" fontId="21" fillId="0" borderId="0" xfId="0" applyFont="1" applyFill="1" applyBorder="1" applyAlignment="1">
      <alignment vertical="center"/>
    </xf>
    <xf numFmtId="176" fontId="11" fillId="2" borderId="3" xfId="5" applyNumberFormat="1" applyFont="1" applyFill="1" applyBorder="1">
      <alignment vertical="center"/>
    </xf>
    <xf numFmtId="176" fontId="11" fillId="0" borderId="3" xfId="5" applyNumberFormat="1" applyFont="1" applyFill="1" applyBorder="1">
      <alignment vertical="center"/>
    </xf>
    <xf numFmtId="176" fontId="11" fillId="0" borderId="16" xfId="5" applyNumberFormat="1" applyFont="1" applyFill="1" applyBorder="1">
      <alignment vertical="center"/>
    </xf>
    <xf numFmtId="176" fontId="11" fillId="2" borderId="3" xfId="0" applyNumberFormat="1" applyFont="1" applyFill="1" applyBorder="1">
      <alignment vertical="center"/>
    </xf>
    <xf numFmtId="176" fontId="11" fillId="0" borderId="3" xfId="0" applyNumberFormat="1" applyFont="1" applyFill="1" applyBorder="1">
      <alignment vertical="center"/>
    </xf>
    <xf numFmtId="176" fontId="11" fillId="0" borderId="16" xfId="0" applyNumberFormat="1" applyFont="1" applyFill="1" applyBorder="1">
      <alignment vertical="center"/>
    </xf>
    <xf numFmtId="0" fontId="22" fillId="0" borderId="1" xfId="0" applyFont="1" applyFill="1" applyBorder="1" applyAlignment="1">
      <alignment horizontal="center" vertical="center" wrapText="1" shrinkToFit="1"/>
    </xf>
    <xf numFmtId="176" fontId="0" fillId="0" borderId="12" xfId="0" applyNumberFormat="1" applyFill="1" applyBorder="1">
      <alignment vertical="center"/>
    </xf>
    <xf numFmtId="176" fontId="0" fillId="0" borderId="1" xfId="0" applyNumberFormat="1" applyFill="1" applyBorder="1">
      <alignment vertical="center"/>
    </xf>
    <xf numFmtId="177" fontId="11" fillId="0" borderId="1" xfId="0" applyNumberFormat="1" applyFont="1" applyFill="1" applyBorder="1">
      <alignment vertical="center"/>
    </xf>
    <xf numFmtId="176" fontId="0" fillId="0" borderId="14" xfId="0" applyNumberFormat="1" applyFill="1" applyBorder="1">
      <alignment vertical="center"/>
    </xf>
    <xf numFmtId="176" fontId="0" fillId="0" borderId="3" xfId="0" applyNumberFormat="1" applyFill="1" applyBorder="1">
      <alignment vertical="center"/>
    </xf>
    <xf numFmtId="176" fontId="0" fillId="0" borderId="7" xfId="0" applyNumberFormat="1" applyFill="1" applyBorder="1">
      <alignment vertical="center"/>
    </xf>
    <xf numFmtId="176" fontId="0" fillId="0" borderId="18" xfId="0" applyNumberFormat="1" applyFill="1" applyBorder="1">
      <alignment vertical="center"/>
    </xf>
    <xf numFmtId="176" fontId="0" fillId="0" borderId="16" xfId="0" applyNumberFormat="1" applyFill="1" applyBorder="1">
      <alignment vertical="center"/>
    </xf>
    <xf numFmtId="0" fontId="22" fillId="0" borderId="2" xfId="0" applyFont="1" applyBorder="1" applyAlignment="1">
      <alignment horizontal="center" vertical="center" wrapText="1" shrinkToFit="1"/>
    </xf>
    <xf numFmtId="0" fontId="22" fillId="0" borderId="6"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10" fillId="0" borderId="1" xfId="0" applyFont="1" applyBorder="1">
      <alignment vertical="center"/>
    </xf>
    <xf numFmtId="0" fontId="7" fillId="0" borderId="1" xfId="0" applyFont="1" applyBorder="1" applyAlignment="1">
      <alignment horizontal="center" vertical="center" shrinkToFit="1"/>
    </xf>
    <xf numFmtId="0" fontId="0" fillId="0" borderId="0" xfId="0" applyAlignment="1">
      <alignment horizontal="left" vertical="center"/>
    </xf>
    <xf numFmtId="0" fontId="0" fillId="0" borderId="1" xfId="1" applyFont="1" applyBorder="1" applyAlignment="1">
      <alignment horizontal="center"/>
    </xf>
    <xf numFmtId="0" fontId="4" fillId="0" borderId="1" xfId="4" applyFont="1" applyBorder="1">
      <alignment vertical="center"/>
    </xf>
    <xf numFmtId="177" fontId="0" fillId="0" borderId="6" xfId="0" applyNumberFormat="1" applyBorder="1">
      <alignment vertical="center"/>
    </xf>
    <xf numFmtId="0" fontId="0" fillId="0" borderId="24" xfId="0" applyBorder="1">
      <alignment vertical="center"/>
    </xf>
    <xf numFmtId="0" fontId="0" fillId="0" borderId="25" xfId="0" applyBorder="1">
      <alignment vertical="center"/>
    </xf>
    <xf numFmtId="0" fontId="0" fillId="0" borderId="6" xfId="0" applyBorder="1">
      <alignmen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4" xfId="0" applyFont="1" applyBorder="1" applyAlignment="1">
      <alignment horizontal="center" vertical="center"/>
    </xf>
    <xf numFmtId="0" fontId="0" fillId="0" borderId="28" xfId="0" applyBorder="1">
      <alignment vertical="center"/>
    </xf>
    <xf numFmtId="0" fontId="11" fillId="0" borderId="29" xfId="0" applyFont="1" applyBorder="1">
      <alignment vertical="center"/>
    </xf>
    <xf numFmtId="0" fontId="0" fillId="0" borderId="30" xfId="0" applyBorder="1">
      <alignment vertical="center"/>
    </xf>
    <xf numFmtId="0" fontId="9" fillId="0" borderId="0" xfId="0" applyFont="1">
      <alignment vertical="center"/>
    </xf>
    <xf numFmtId="0" fontId="24" fillId="0" borderId="0" xfId="0" applyFont="1" applyAlignment="1">
      <alignment horizontal="left" vertical="center"/>
    </xf>
    <xf numFmtId="0" fontId="21" fillId="0" borderId="0" xfId="0" applyFont="1" applyAlignment="1">
      <alignment horizontal="left" vertical="center"/>
    </xf>
    <xf numFmtId="0" fontId="11" fillId="0" borderId="0" xfId="0" applyFont="1" applyAlignment="1">
      <alignment horizontal="left" vertical="center"/>
    </xf>
    <xf numFmtId="177" fontId="0" fillId="0" borderId="0" xfId="0" applyNumberFormat="1">
      <alignment vertical="center"/>
    </xf>
    <xf numFmtId="38" fontId="0" fillId="0" borderId="0" xfId="0" applyNumberFormat="1">
      <alignment vertical="center"/>
    </xf>
    <xf numFmtId="38" fontId="0" fillId="0" borderId="1" xfId="0" applyNumberFormat="1" applyBorder="1">
      <alignment vertical="center"/>
    </xf>
    <xf numFmtId="177" fontId="0" fillId="2" borderId="1" xfId="0" applyNumberFormat="1" applyFill="1" applyBorder="1">
      <alignment vertical="center"/>
    </xf>
    <xf numFmtId="38" fontId="0" fillId="2" borderId="1" xfId="0" applyNumberFormat="1" applyFill="1" applyBorder="1">
      <alignment vertical="center"/>
    </xf>
    <xf numFmtId="0" fontId="0" fillId="2" borderId="1" xfId="0" applyFill="1" applyBorder="1" applyAlignment="1">
      <alignment horizontal="center" vertical="center"/>
    </xf>
    <xf numFmtId="38" fontId="0" fillId="0" borderId="1" xfId="7" applyFont="1" applyBorder="1">
      <alignment vertical="center"/>
    </xf>
    <xf numFmtId="0" fontId="25" fillId="0" borderId="0" xfId="0" applyFont="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vertical="center"/>
    </xf>
    <xf numFmtId="0" fontId="0" fillId="0" borderId="1" xfId="0" applyFill="1" applyBorder="1" applyAlignment="1">
      <alignment vertical="center"/>
    </xf>
    <xf numFmtId="176" fontId="10" fillId="0" borderId="0" xfId="0" applyNumberFormat="1" applyFont="1" applyAlignment="1">
      <alignment vertical="center"/>
    </xf>
    <xf numFmtId="177" fontId="10" fillId="0" borderId="0" xfId="0" applyNumberFormat="1" applyFont="1" applyAlignment="1">
      <alignment vertical="center"/>
    </xf>
    <xf numFmtId="0" fontId="10"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7" fillId="0" borderId="1" xfId="0" applyFont="1" applyBorder="1" applyAlignment="1">
      <alignment vertical="center"/>
    </xf>
    <xf numFmtId="177" fontId="0" fillId="0" borderId="0" xfId="0" applyNumberFormat="1" applyFont="1" applyAlignment="1">
      <alignment vertical="center"/>
    </xf>
    <xf numFmtId="0" fontId="0" fillId="0" borderId="1" xfId="0" applyFont="1" applyBorder="1" applyAlignment="1">
      <alignment vertical="center"/>
    </xf>
    <xf numFmtId="0" fontId="0" fillId="2" borderId="1" xfId="0" applyFont="1" applyFill="1" applyBorder="1" applyAlignment="1">
      <alignment vertical="center"/>
    </xf>
    <xf numFmtId="0" fontId="0" fillId="0" borderId="1" xfId="0"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11" fillId="0" borderId="32" xfId="0" applyFont="1" applyBorder="1">
      <alignment vertical="center"/>
    </xf>
    <xf numFmtId="0" fontId="11" fillId="0" borderId="33" xfId="0" applyFont="1" applyFill="1" applyBorder="1">
      <alignment vertical="center"/>
    </xf>
    <xf numFmtId="0" fontId="11" fillId="0" borderId="34" xfId="0" applyFont="1" applyFill="1" applyBorder="1">
      <alignment vertical="center"/>
    </xf>
    <xf numFmtId="177" fontId="11" fillId="0" borderId="34" xfId="5" applyNumberFormat="1" applyFont="1" applyFill="1" applyBorder="1">
      <alignment vertical="center"/>
    </xf>
    <xf numFmtId="176" fontId="11" fillId="0" borderId="34" xfId="5" applyNumberFormat="1" applyFont="1" applyFill="1" applyBorder="1">
      <alignment vertical="center"/>
    </xf>
    <xf numFmtId="177" fontId="11" fillId="0" borderId="32" xfId="0" applyNumberFormat="1" applyFont="1" applyFill="1" applyBorder="1">
      <alignment vertical="center"/>
    </xf>
    <xf numFmtId="177" fontId="11" fillId="0" borderId="34" xfId="0" applyNumberFormat="1" applyFont="1" applyFill="1" applyBorder="1">
      <alignment vertical="center"/>
    </xf>
    <xf numFmtId="176" fontId="11" fillId="0" borderId="34" xfId="0" applyNumberFormat="1" applyFont="1" applyFill="1" applyBorder="1">
      <alignment vertical="center"/>
    </xf>
    <xf numFmtId="177" fontId="0" fillId="0" borderId="32" xfId="0" applyNumberFormat="1" applyFill="1" applyBorder="1">
      <alignment vertical="center"/>
    </xf>
    <xf numFmtId="176" fontId="0" fillId="0" borderId="33" xfId="0" applyNumberFormat="1" applyFill="1" applyBorder="1">
      <alignment vertical="center"/>
    </xf>
    <xf numFmtId="176" fontId="0" fillId="0" borderId="34" xfId="0" applyNumberFormat="1" applyFill="1" applyBorder="1">
      <alignment vertical="center"/>
    </xf>
    <xf numFmtId="0" fontId="0" fillId="0" borderId="0" xfId="0" applyAlignment="1">
      <alignment horizontal="right" vertical="center"/>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16"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11" fillId="0" borderId="13" xfId="0" applyFont="1" applyBorder="1">
      <alignment vertical="center"/>
    </xf>
    <xf numFmtId="179" fontId="11" fillId="0" borderId="1" xfId="0" applyNumberFormat="1" applyFont="1" applyBorder="1">
      <alignment vertical="center"/>
    </xf>
    <xf numFmtId="179" fontId="11" fillId="0" borderId="6" xfId="0" applyNumberFormat="1" applyFont="1" applyBorder="1">
      <alignment vertical="center"/>
    </xf>
    <xf numFmtId="179" fontId="11" fillId="0" borderId="1" xfId="0" applyNumberFormat="1" applyFont="1" applyBorder="1" applyAlignment="1">
      <alignment horizontal="right" vertical="center"/>
    </xf>
    <xf numFmtId="181" fontId="11" fillId="0" borderId="1" xfId="0" applyNumberFormat="1" applyFont="1" applyBorder="1">
      <alignment vertical="center"/>
    </xf>
    <xf numFmtId="181" fontId="11" fillId="0" borderId="13" xfId="0" applyNumberFormat="1" applyFont="1" applyBorder="1">
      <alignment vertical="center"/>
    </xf>
    <xf numFmtId="0" fontId="0" fillId="0" borderId="0" xfId="1" applyFont="1"/>
    <xf numFmtId="0" fontId="3" fillId="0" borderId="0" xfId="4" applyFont="1">
      <alignment vertical="center"/>
    </xf>
    <xf numFmtId="0" fontId="5" fillId="0" borderId="0" xfId="4" applyFont="1" applyAlignment="1">
      <alignment vertical="center" wrapText="1"/>
    </xf>
    <xf numFmtId="0" fontId="11" fillId="0" borderId="13" xfId="0" applyFont="1" applyBorder="1" applyAlignment="1">
      <alignment horizontal="center" vertical="center"/>
    </xf>
    <xf numFmtId="180" fontId="11" fillId="0" borderId="1" xfId="0" applyNumberFormat="1" applyFont="1" applyBorder="1" applyAlignment="1">
      <alignment horizontal="center" vertical="center"/>
    </xf>
    <xf numFmtId="0" fontId="0" fillId="0" borderId="0" xfId="0" applyAlignment="1">
      <alignment horizontal="left" vertical="center"/>
    </xf>
    <xf numFmtId="0" fontId="12" fillId="0" borderId="0" xfId="0" applyFont="1" applyAlignment="1">
      <alignment horizontal="right" vertical="center"/>
    </xf>
    <xf numFmtId="0" fontId="2" fillId="0" borderId="0" xfId="4" applyFont="1" applyAlignment="1">
      <alignment horizontal="left" vertical="center" wrapText="1"/>
    </xf>
    <xf numFmtId="0" fontId="5" fillId="0" borderId="0" xfId="4" applyFont="1" applyAlignment="1">
      <alignment horizontal="left" vertical="center" wrapText="1"/>
    </xf>
    <xf numFmtId="0" fontId="23" fillId="0" borderId="29" xfId="0" applyFont="1" applyBorder="1" applyAlignment="1">
      <alignment horizontal="center" vertical="center"/>
    </xf>
    <xf numFmtId="0" fontId="23" fillId="0" borderId="31" xfId="0" applyFont="1" applyBorder="1" applyAlignment="1">
      <alignment horizontal="center" vertical="center"/>
    </xf>
    <xf numFmtId="0" fontId="0" fillId="0" borderId="0" xfId="0" applyAlignment="1">
      <alignment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shrinkToFit="1"/>
    </xf>
    <xf numFmtId="0" fontId="10" fillId="0" borderId="0" xfId="0" applyFont="1" applyAlignment="1">
      <alignment horizontal="right" vertical="center"/>
    </xf>
    <xf numFmtId="0" fontId="11" fillId="0" borderId="1" xfId="0" applyFont="1" applyBorder="1" applyAlignment="1">
      <alignment horizontal="right" vertical="center"/>
    </xf>
    <xf numFmtId="176" fontId="0" fillId="0" borderId="1" xfId="0" applyNumberFormat="1" applyFont="1" applyBorder="1" applyAlignment="1">
      <alignment horizontal="right" vertical="center"/>
    </xf>
    <xf numFmtId="177" fontId="0" fillId="0" borderId="1" xfId="0" applyNumberFormat="1" applyFont="1" applyBorder="1" applyAlignment="1">
      <alignment horizontal="right" vertical="center"/>
    </xf>
    <xf numFmtId="177" fontId="0" fillId="0" borderId="1"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10" fillId="0" borderId="0" xfId="0" applyNumberFormat="1" applyFont="1" applyAlignment="1">
      <alignment horizontal="right" vertical="center"/>
    </xf>
    <xf numFmtId="38" fontId="7" fillId="0" borderId="0" xfId="8" applyAlignment="1"/>
    <xf numFmtId="38" fontId="14" fillId="0" borderId="1" xfId="8" applyFont="1" applyBorder="1" applyAlignment="1">
      <alignment horizontal="center" vertical="center" wrapText="1"/>
    </xf>
    <xf numFmtId="38" fontId="15" fillId="0" borderId="1" xfId="8" applyFont="1" applyBorder="1" applyAlignment="1">
      <alignment horizontal="right" vertical="center" wrapText="1"/>
    </xf>
    <xf numFmtId="38" fontId="7" fillId="0" borderId="4" xfId="8" applyBorder="1" applyAlignment="1" applyProtection="1">
      <protection locked="0"/>
    </xf>
    <xf numFmtId="38" fontId="7" fillId="0" borderId="1" xfId="8" applyBorder="1" applyAlignment="1" applyProtection="1">
      <protection locked="0"/>
    </xf>
    <xf numFmtId="38" fontId="7" fillId="0" borderId="1" xfId="8" applyBorder="1" applyAlignment="1"/>
    <xf numFmtId="38" fontId="11" fillId="0" borderId="0" xfId="8" applyFont="1" applyAlignment="1"/>
    <xf numFmtId="180" fontId="6" fillId="0" borderId="0" xfId="4" applyNumberFormat="1">
      <alignment vertical="center"/>
    </xf>
    <xf numFmtId="0" fontId="1" fillId="0" borderId="1" xfId="4" applyFont="1" applyBorder="1" applyAlignment="1">
      <alignment vertical="center" wrapText="1"/>
    </xf>
    <xf numFmtId="180" fontId="1" fillId="0" borderId="1" xfId="4" applyNumberFormat="1" applyFont="1" applyBorder="1" applyAlignment="1">
      <alignment vertical="center" wrapText="1"/>
    </xf>
  </cellXfs>
  <cellStyles count="9">
    <cellStyle name="パーセント" xfId="5" builtinId="5"/>
    <cellStyle name="桁区切り" xfId="8" builtinId="6"/>
    <cellStyle name="桁区切り 2" xfId="2" xr:uid="{9E07F270-1C0C-4A27-A6B0-648E3CA37560}"/>
    <cellStyle name="桁区切り 2 2" xfId="7" xr:uid="{3DCCB7D9-C66A-4F9B-BED5-BE55054F917E}"/>
    <cellStyle name="標準" xfId="0" builtinId="0"/>
    <cellStyle name="標準 2" xfId="1" xr:uid="{F83EAF58-90A7-4FDD-ACD3-09D8A8F2CB19}"/>
    <cellStyle name="標準 3" xfId="4" xr:uid="{D79839EA-471C-484B-818F-163FD3C5FD10}"/>
    <cellStyle name="標準 4" xfId="6" xr:uid="{B047E456-82CA-410D-86B2-54636722CB78}"/>
    <cellStyle name="標準_集計結果（H20.6.1）" xfId="3" xr:uid="{D577CD79-51E4-4FB9-AE77-A568E0BF90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1872C-EB9F-48A0-B0B7-4F7606C75C94}">
  <sheetPr>
    <tabColor rgb="FFFF0000"/>
    <pageSetUpPr fitToPage="1"/>
  </sheetPr>
  <dimension ref="A1:P48"/>
  <sheetViews>
    <sheetView topLeftCell="A12" workbookViewId="0">
      <selection activeCell="H29" sqref="H29"/>
    </sheetView>
  </sheetViews>
  <sheetFormatPr defaultRowHeight="13.5" x14ac:dyDescent="0.15"/>
  <cols>
    <col min="2" max="4" width="7.5" style="140" customWidth="1"/>
    <col min="5" max="5" width="9.5" style="160" customWidth="1"/>
    <col min="6" max="17" width="5.875" customWidth="1"/>
  </cols>
  <sheetData>
    <row r="1" spans="1:16" ht="26.25" customHeight="1" x14ac:dyDescent="0.15">
      <c r="A1" s="176" t="s">
        <v>82</v>
      </c>
      <c r="B1" s="176"/>
      <c r="C1" s="176"/>
      <c r="D1" s="176"/>
      <c r="E1" s="176"/>
      <c r="F1" s="176"/>
      <c r="G1" s="176"/>
      <c r="H1" s="176"/>
      <c r="I1" s="176"/>
      <c r="J1" s="176"/>
      <c r="K1" s="176"/>
      <c r="L1" s="176"/>
      <c r="M1" s="176"/>
      <c r="N1" s="176"/>
      <c r="O1" s="40"/>
      <c r="P1" s="1"/>
    </row>
    <row r="2" spans="1:16" ht="16.5" x14ac:dyDescent="0.15">
      <c r="A2" s="1"/>
      <c r="B2" s="139"/>
      <c r="C2" s="139"/>
      <c r="D2" s="139"/>
      <c r="E2" s="191"/>
      <c r="F2" s="2"/>
      <c r="G2" s="2"/>
      <c r="H2" s="2"/>
      <c r="I2" s="2"/>
      <c r="J2" s="2"/>
      <c r="K2" s="2"/>
      <c r="L2" s="2"/>
      <c r="M2" s="2"/>
      <c r="N2" s="2"/>
      <c r="O2" s="1"/>
      <c r="P2" s="1"/>
    </row>
    <row r="3" spans="1:16" ht="36" customHeight="1" x14ac:dyDescent="0.15">
      <c r="A3" s="107"/>
      <c r="B3" s="141" t="s">
        <v>4</v>
      </c>
      <c r="C3" s="141" t="s">
        <v>5</v>
      </c>
      <c r="D3" s="141" t="s">
        <v>6</v>
      </c>
      <c r="E3" s="192" t="s">
        <v>115</v>
      </c>
      <c r="F3" s="1"/>
      <c r="G3" s="1"/>
      <c r="H3" s="1"/>
      <c r="I3" s="1"/>
      <c r="J3" s="177"/>
      <c r="K3" s="177"/>
      <c r="L3" s="177"/>
      <c r="M3" s="177"/>
      <c r="N3" s="177"/>
      <c r="O3" s="1"/>
      <c r="P3" s="1"/>
    </row>
    <row r="4" spans="1:16" ht="16.5" x14ac:dyDescent="0.15">
      <c r="A4" s="190" t="s">
        <v>116</v>
      </c>
      <c r="B4" s="142">
        <v>64</v>
      </c>
      <c r="C4" s="144">
        <v>0</v>
      </c>
      <c r="D4" s="144">
        <f t="shared" ref="D4:D15" si="0">B4-C4</f>
        <v>64</v>
      </c>
      <c r="E4" s="193">
        <f t="shared" ref="E4:E18" si="1">C4/B4*100</f>
        <v>0</v>
      </c>
      <c r="F4" s="1"/>
      <c r="G4" s="1"/>
      <c r="H4" s="1"/>
      <c r="I4" s="1"/>
      <c r="J4" s="1"/>
    </row>
    <row r="5" spans="1:16" x14ac:dyDescent="0.15">
      <c r="A5" s="190" t="s">
        <v>117</v>
      </c>
      <c r="B5" s="142">
        <v>64</v>
      </c>
      <c r="C5" s="144">
        <v>2</v>
      </c>
      <c r="D5" s="144">
        <f t="shared" si="0"/>
        <v>62</v>
      </c>
      <c r="E5" s="194">
        <f t="shared" si="1"/>
        <v>3.125</v>
      </c>
    </row>
    <row r="6" spans="1:16" x14ac:dyDescent="0.15">
      <c r="A6" s="190" t="s">
        <v>118</v>
      </c>
      <c r="B6" s="142">
        <v>64</v>
      </c>
      <c r="C6" s="144">
        <v>1</v>
      </c>
      <c r="D6" s="144">
        <f t="shared" si="0"/>
        <v>63</v>
      </c>
      <c r="E6" s="194">
        <f t="shared" si="1"/>
        <v>1.5625</v>
      </c>
    </row>
    <row r="7" spans="1:16" x14ac:dyDescent="0.15">
      <c r="A7" s="190" t="s">
        <v>119</v>
      </c>
      <c r="B7" s="142">
        <v>64</v>
      </c>
      <c r="C7" s="144">
        <v>1</v>
      </c>
      <c r="D7" s="144">
        <f t="shared" si="0"/>
        <v>63</v>
      </c>
      <c r="E7" s="194">
        <f t="shared" si="1"/>
        <v>1.5625</v>
      </c>
    </row>
    <row r="8" spans="1:16" x14ac:dyDescent="0.15">
      <c r="A8" s="190" t="s">
        <v>120</v>
      </c>
      <c r="B8" s="142">
        <v>64</v>
      </c>
      <c r="C8" s="144">
        <v>0</v>
      </c>
      <c r="D8" s="144">
        <f t="shared" si="0"/>
        <v>64</v>
      </c>
      <c r="E8" s="193">
        <f t="shared" si="1"/>
        <v>0</v>
      </c>
    </row>
    <row r="9" spans="1:16" x14ac:dyDescent="0.15">
      <c r="A9" s="190" t="s">
        <v>121</v>
      </c>
      <c r="B9" s="142">
        <v>64</v>
      </c>
      <c r="C9" s="144">
        <v>2</v>
      </c>
      <c r="D9" s="144">
        <f t="shared" si="0"/>
        <v>62</v>
      </c>
      <c r="E9" s="194">
        <f t="shared" si="1"/>
        <v>3.125</v>
      </c>
    </row>
    <row r="10" spans="1:16" ht="16.5" x14ac:dyDescent="0.15">
      <c r="A10" s="108" t="s">
        <v>0</v>
      </c>
      <c r="B10" s="142">
        <v>64</v>
      </c>
      <c r="C10" s="144">
        <v>2</v>
      </c>
      <c r="D10" s="144">
        <f t="shared" si="0"/>
        <v>62</v>
      </c>
      <c r="E10" s="194">
        <f t="shared" si="1"/>
        <v>3.125</v>
      </c>
      <c r="F10" s="4"/>
      <c r="G10" s="5"/>
      <c r="H10" s="5"/>
      <c r="I10" s="5"/>
      <c r="J10" s="5"/>
      <c r="K10" s="5"/>
      <c r="L10" s="5"/>
      <c r="M10" s="5"/>
    </row>
    <row r="11" spans="1:16" ht="16.5" x14ac:dyDescent="0.15">
      <c r="A11" s="190" t="s">
        <v>122</v>
      </c>
      <c r="B11" s="142">
        <v>64</v>
      </c>
      <c r="C11" s="144">
        <v>2</v>
      </c>
      <c r="D11" s="144">
        <f t="shared" si="0"/>
        <v>62</v>
      </c>
      <c r="E11" s="194">
        <f t="shared" si="1"/>
        <v>3.125</v>
      </c>
      <c r="F11" s="4"/>
      <c r="G11" s="5"/>
      <c r="H11" s="5"/>
      <c r="I11" s="5"/>
      <c r="J11" s="5"/>
      <c r="K11" s="5"/>
      <c r="L11" s="5"/>
      <c r="M11" s="5"/>
    </row>
    <row r="12" spans="1:16" ht="16.5" x14ac:dyDescent="0.15">
      <c r="A12" s="190" t="s">
        <v>123</v>
      </c>
      <c r="B12" s="142">
        <v>64</v>
      </c>
      <c r="C12" s="144">
        <v>3</v>
      </c>
      <c r="D12" s="144">
        <f t="shared" si="0"/>
        <v>61</v>
      </c>
      <c r="E12" s="194">
        <f t="shared" si="1"/>
        <v>4.6875</v>
      </c>
      <c r="F12" s="4"/>
      <c r="G12" s="5"/>
      <c r="H12" s="5"/>
      <c r="I12" s="5"/>
      <c r="J12" s="5"/>
      <c r="K12" s="5"/>
      <c r="L12" s="5"/>
      <c r="M12" s="5"/>
    </row>
    <row r="13" spans="1:16" ht="16.5" x14ac:dyDescent="0.15">
      <c r="A13" s="190" t="s">
        <v>124</v>
      </c>
      <c r="B13" s="142">
        <v>64</v>
      </c>
      <c r="C13" s="144">
        <v>7</v>
      </c>
      <c r="D13" s="144">
        <f t="shared" si="0"/>
        <v>57</v>
      </c>
      <c r="E13" s="194">
        <f t="shared" si="1"/>
        <v>10.9375</v>
      </c>
      <c r="F13" s="4"/>
      <c r="G13" s="5"/>
      <c r="H13" s="5"/>
      <c r="I13" s="5"/>
      <c r="J13" s="5"/>
      <c r="K13" s="5"/>
      <c r="L13" s="5"/>
      <c r="M13" s="5"/>
    </row>
    <row r="14" spans="1:16" ht="16.5" x14ac:dyDescent="0.15">
      <c r="A14" s="190" t="s">
        <v>125</v>
      </c>
      <c r="B14" s="142">
        <v>64</v>
      </c>
      <c r="C14" s="144">
        <v>7</v>
      </c>
      <c r="D14" s="144">
        <f t="shared" si="0"/>
        <v>57</v>
      </c>
      <c r="E14" s="194">
        <f t="shared" si="1"/>
        <v>10.9375</v>
      </c>
      <c r="F14" s="4"/>
      <c r="G14" s="5"/>
      <c r="H14" s="5"/>
      <c r="I14" s="5"/>
      <c r="J14" s="5"/>
      <c r="K14" s="5"/>
      <c r="L14" s="5"/>
      <c r="M14" s="5"/>
    </row>
    <row r="15" spans="1:16" ht="16.5" x14ac:dyDescent="0.15">
      <c r="A15" s="38" t="s">
        <v>1</v>
      </c>
      <c r="B15" s="142">
        <v>61</v>
      </c>
      <c r="C15" s="144">
        <v>9</v>
      </c>
      <c r="D15" s="144">
        <f t="shared" si="0"/>
        <v>52</v>
      </c>
      <c r="E15" s="194">
        <f t="shared" si="1"/>
        <v>14.754098360655737</v>
      </c>
      <c r="F15" s="4"/>
      <c r="G15" s="5"/>
      <c r="H15" s="5"/>
      <c r="I15" s="5"/>
      <c r="J15" s="5"/>
      <c r="K15" s="5"/>
      <c r="L15" s="5"/>
      <c r="M15" s="5"/>
    </row>
    <row r="16" spans="1:16" ht="16.5" x14ac:dyDescent="0.15">
      <c r="A16" s="131" t="s">
        <v>2</v>
      </c>
      <c r="B16" s="135">
        <v>61</v>
      </c>
      <c r="C16" s="145">
        <v>8</v>
      </c>
      <c r="D16" s="145">
        <v>53</v>
      </c>
      <c r="E16" s="194">
        <f t="shared" si="1"/>
        <v>13.114754098360656</v>
      </c>
      <c r="F16" s="4"/>
      <c r="G16" s="5"/>
      <c r="H16" s="5"/>
      <c r="I16" s="5"/>
      <c r="J16" s="5"/>
      <c r="K16" s="5"/>
      <c r="L16" s="5"/>
      <c r="M16" s="5"/>
    </row>
    <row r="17" spans="1:13" ht="16.5" x14ac:dyDescent="0.15">
      <c r="A17" s="134" t="s">
        <v>3</v>
      </c>
      <c r="B17" s="136">
        <v>57</v>
      </c>
      <c r="C17" s="146">
        <v>11</v>
      </c>
      <c r="D17" s="146">
        <v>46</v>
      </c>
      <c r="E17" s="195">
        <f t="shared" si="1"/>
        <v>19.298245614035086</v>
      </c>
      <c r="F17" s="4"/>
      <c r="G17" s="5"/>
      <c r="H17" s="5"/>
      <c r="I17" s="5"/>
      <c r="J17" s="5"/>
      <c r="K17" s="5"/>
      <c r="L17" s="5"/>
      <c r="M17" s="5"/>
    </row>
    <row r="18" spans="1:13" ht="16.5" x14ac:dyDescent="0.15">
      <c r="A18" s="134" t="s">
        <v>8</v>
      </c>
      <c r="B18" s="136">
        <v>57</v>
      </c>
      <c r="C18" s="146">
        <v>12</v>
      </c>
      <c r="D18" s="146">
        <v>45</v>
      </c>
      <c r="E18" s="195">
        <f t="shared" si="1"/>
        <v>21.052631578947366</v>
      </c>
      <c r="F18" s="4"/>
      <c r="G18" s="5"/>
      <c r="H18" s="5"/>
      <c r="I18" s="5"/>
      <c r="J18" s="5"/>
      <c r="K18" s="5"/>
      <c r="L18" s="5"/>
      <c r="M18" s="5"/>
    </row>
    <row r="19" spans="1:13" ht="16.5" x14ac:dyDescent="0.15">
      <c r="A19" s="147"/>
      <c r="B19" s="37"/>
      <c r="C19" s="148"/>
      <c r="D19" s="148"/>
      <c r="E19" s="196"/>
      <c r="F19" s="4"/>
      <c r="G19" s="5"/>
      <c r="H19" s="5"/>
      <c r="I19" s="5"/>
      <c r="J19" s="5"/>
      <c r="K19" s="5"/>
      <c r="L19" s="5"/>
      <c r="M19" s="5"/>
    </row>
    <row r="20" spans="1:13" ht="16.5" x14ac:dyDescent="0.15">
      <c r="A20" s="3"/>
      <c r="B20" s="137"/>
      <c r="C20" s="138"/>
      <c r="D20" s="138"/>
      <c r="E20" s="197"/>
      <c r="F20" s="4"/>
      <c r="G20" s="5"/>
      <c r="H20" s="5"/>
      <c r="I20" s="5"/>
      <c r="J20" s="5"/>
      <c r="K20" s="5"/>
      <c r="L20" s="5"/>
      <c r="M20" s="5"/>
    </row>
    <row r="21" spans="1:13" ht="16.5" x14ac:dyDescent="0.15">
      <c r="A21" s="3"/>
      <c r="B21" s="137"/>
      <c r="C21" s="138"/>
      <c r="D21" s="143" t="s">
        <v>108</v>
      </c>
      <c r="E21" s="197"/>
      <c r="F21" s="4"/>
      <c r="G21" s="5"/>
      <c r="H21" s="5"/>
      <c r="I21" s="5"/>
      <c r="J21" s="5"/>
      <c r="K21" s="5"/>
      <c r="L21" s="5"/>
      <c r="M21" s="5"/>
    </row>
    <row r="22" spans="1:13" ht="16.5" x14ac:dyDescent="0.15">
      <c r="A22" s="3"/>
      <c r="B22" s="137"/>
      <c r="C22" s="138"/>
      <c r="D22" s="138"/>
      <c r="E22" s="197"/>
      <c r="F22" s="4"/>
      <c r="G22" s="5"/>
      <c r="H22" s="5"/>
      <c r="I22" s="5"/>
      <c r="J22" s="5"/>
      <c r="K22" s="5"/>
      <c r="L22" s="5"/>
      <c r="M22" s="5"/>
    </row>
    <row r="23" spans="1:13" ht="16.5" x14ac:dyDescent="0.15">
      <c r="B23" s="139"/>
      <c r="C23" s="139"/>
      <c r="D23" s="139"/>
      <c r="E23" s="191"/>
      <c r="F23" s="1"/>
      <c r="G23" s="1"/>
      <c r="H23" s="1"/>
      <c r="I23" s="1"/>
      <c r="J23" s="1"/>
    </row>
    <row r="24" spans="1:13" ht="16.5" x14ac:dyDescent="0.15">
      <c r="A24" t="s">
        <v>9</v>
      </c>
      <c r="B24" s="139"/>
      <c r="C24" s="139"/>
      <c r="D24" s="139"/>
      <c r="E24" s="191"/>
      <c r="F24" s="1"/>
      <c r="G24" s="1"/>
      <c r="H24" s="1"/>
      <c r="I24" s="1"/>
      <c r="J24" s="1"/>
    </row>
    <row r="25" spans="1:13" ht="16.5" x14ac:dyDescent="0.15">
      <c r="A25" t="s">
        <v>96</v>
      </c>
      <c r="B25" s="139"/>
      <c r="C25" s="139"/>
      <c r="D25" s="139"/>
      <c r="E25" s="191"/>
      <c r="F25" s="1"/>
      <c r="G25" s="1"/>
      <c r="H25" s="1"/>
      <c r="I25" s="1"/>
      <c r="J25" s="1"/>
    </row>
    <row r="26" spans="1:13" ht="16.5" x14ac:dyDescent="0.15">
      <c r="B26" s="139"/>
      <c r="C26" s="139"/>
      <c r="D26" s="139"/>
      <c r="E26" s="191"/>
      <c r="F26" s="1"/>
      <c r="G26" s="1"/>
      <c r="H26" s="1"/>
      <c r="I26" s="1"/>
      <c r="J26" s="1"/>
    </row>
    <row r="27" spans="1:13" ht="16.5" x14ac:dyDescent="0.15">
      <c r="B27" s="139"/>
      <c r="C27" s="139"/>
      <c r="D27" s="139"/>
      <c r="E27" s="191"/>
      <c r="F27" s="1"/>
      <c r="G27" s="1"/>
      <c r="H27" s="1"/>
      <c r="I27" s="1"/>
      <c r="J27" s="1"/>
    </row>
    <row r="28" spans="1:13" ht="16.5" x14ac:dyDescent="0.15">
      <c r="B28" s="139"/>
      <c r="C28" s="139"/>
      <c r="D28" s="139"/>
      <c r="E28" s="191"/>
      <c r="F28" s="1"/>
      <c r="G28" s="1"/>
      <c r="H28" s="1"/>
      <c r="I28" s="1"/>
      <c r="J28" s="1"/>
    </row>
    <row r="29" spans="1:13" ht="16.5" x14ac:dyDescent="0.15">
      <c r="B29" s="139"/>
      <c r="C29" s="139"/>
      <c r="D29" s="139"/>
      <c r="E29" s="191"/>
      <c r="F29" s="1"/>
      <c r="G29" s="1"/>
      <c r="H29" s="1"/>
      <c r="I29" s="1"/>
      <c r="J29" s="1"/>
    </row>
    <row r="30" spans="1:13" ht="16.5" x14ac:dyDescent="0.15">
      <c r="B30" s="139"/>
      <c r="C30" s="139"/>
      <c r="D30" s="139"/>
      <c r="E30" s="191"/>
      <c r="F30" s="1"/>
      <c r="G30" s="1"/>
      <c r="H30" s="1"/>
      <c r="I30" s="1"/>
      <c r="J30" s="1"/>
    </row>
    <row r="31" spans="1:13" ht="16.5" x14ac:dyDescent="0.15">
      <c r="B31" s="139"/>
      <c r="C31" s="139"/>
      <c r="D31" s="139"/>
      <c r="E31" s="191"/>
      <c r="F31" s="1"/>
      <c r="G31" s="1"/>
      <c r="H31" s="1"/>
      <c r="I31" s="1"/>
      <c r="J31" s="1"/>
    </row>
    <row r="32" spans="1:13" ht="16.5" x14ac:dyDescent="0.15">
      <c r="B32" s="139"/>
      <c r="C32" s="139"/>
      <c r="D32" s="139"/>
      <c r="E32" s="191"/>
      <c r="F32" s="1"/>
      <c r="G32" s="1"/>
      <c r="H32" s="1"/>
      <c r="I32" s="1"/>
      <c r="J32" s="1"/>
    </row>
    <row r="33" spans="2:10" ht="16.5" x14ac:dyDescent="0.15">
      <c r="B33" s="139"/>
      <c r="C33" s="139"/>
      <c r="D33" s="139"/>
      <c r="E33" s="191"/>
      <c r="F33" s="1"/>
      <c r="G33" s="1"/>
      <c r="H33" s="1"/>
      <c r="I33" s="1"/>
      <c r="J33" s="1"/>
    </row>
    <row r="34" spans="2:10" ht="16.5" x14ac:dyDescent="0.15">
      <c r="B34" s="139"/>
      <c r="C34" s="139"/>
      <c r="D34" s="139"/>
      <c r="E34" s="191"/>
      <c r="F34" s="1"/>
      <c r="G34" s="1"/>
      <c r="H34" s="1"/>
      <c r="I34" s="1"/>
      <c r="J34" s="1"/>
    </row>
    <row r="35" spans="2:10" ht="16.5" x14ac:dyDescent="0.15">
      <c r="B35" s="139"/>
      <c r="C35" s="139"/>
      <c r="D35" s="139"/>
      <c r="E35" s="191"/>
      <c r="F35" s="1"/>
      <c r="G35" s="1"/>
      <c r="H35" s="1"/>
      <c r="I35" s="1"/>
      <c r="J35" s="1"/>
    </row>
    <row r="36" spans="2:10" ht="16.5" x14ac:dyDescent="0.15">
      <c r="B36" s="139"/>
      <c r="C36" s="139"/>
      <c r="D36" s="139"/>
      <c r="E36" s="191"/>
      <c r="F36" s="1"/>
      <c r="G36" s="1"/>
      <c r="H36" s="1"/>
      <c r="I36" s="1"/>
      <c r="J36" s="1"/>
    </row>
    <row r="37" spans="2:10" ht="16.5" x14ac:dyDescent="0.15">
      <c r="B37" s="139"/>
      <c r="C37" s="139"/>
      <c r="D37" s="139"/>
      <c r="E37" s="191"/>
      <c r="F37" s="1"/>
      <c r="G37" s="1"/>
      <c r="H37" s="1"/>
      <c r="I37" s="1"/>
      <c r="J37" s="1"/>
    </row>
    <row r="38" spans="2:10" ht="16.5" x14ac:dyDescent="0.15">
      <c r="B38" s="139"/>
      <c r="C38" s="139"/>
      <c r="D38" s="139"/>
      <c r="E38" s="191"/>
      <c r="F38" s="1"/>
      <c r="G38" s="1"/>
      <c r="H38" s="1"/>
      <c r="I38" s="1"/>
      <c r="J38" s="1"/>
    </row>
    <row r="39" spans="2:10" ht="16.5" x14ac:dyDescent="0.15">
      <c r="B39" s="139"/>
      <c r="C39" s="139"/>
      <c r="D39" s="139"/>
      <c r="E39" s="191"/>
      <c r="F39" s="1"/>
      <c r="G39" s="1"/>
      <c r="H39" s="1"/>
      <c r="I39" s="1"/>
      <c r="J39" s="1"/>
    </row>
    <row r="40" spans="2:10" ht="16.5" x14ac:dyDescent="0.15">
      <c r="B40" s="139"/>
      <c r="C40" s="139"/>
      <c r="D40" s="139"/>
      <c r="E40" s="191"/>
      <c r="F40" s="1"/>
      <c r="G40" s="1"/>
      <c r="H40" s="1"/>
      <c r="I40" s="1"/>
      <c r="J40" s="1"/>
    </row>
    <row r="41" spans="2:10" ht="16.5" x14ac:dyDescent="0.15">
      <c r="B41" s="139"/>
      <c r="C41" s="139"/>
      <c r="D41" s="139"/>
      <c r="E41" s="191"/>
      <c r="F41" s="1"/>
      <c r="G41" s="1"/>
      <c r="H41" s="1"/>
      <c r="I41" s="1"/>
      <c r="J41" s="1"/>
    </row>
    <row r="42" spans="2:10" ht="16.5" x14ac:dyDescent="0.15">
      <c r="B42" s="139"/>
      <c r="C42" s="139"/>
      <c r="D42" s="139"/>
      <c r="E42" s="191"/>
      <c r="F42" s="1"/>
      <c r="G42" s="1"/>
      <c r="H42" s="1"/>
      <c r="I42" s="1"/>
      <c r="J42" s="1"/>
    </row>
    <row r="43" spans="2:10" ht="16.5" x14ac:dyDescent="0.15">
      <c r="B43" s="139"/>
      <c r="C43" s="139"/>
      <c r="D43" s="139"/>
      <c r="E43" s="191"/>
      <c r="F43" s="1"/>
      <c r="G43" s="1"/>
      <c r="H43" s="1"/>
      <c r="I43" s="1"/>
      <c r="J43" s="1"/>
    </row>
    <row r="44" spans="2:10" ht="16.5" x14ac:dyDescent="0.15">
      <c r="B44" s="139"/>
      <c r="C44" s="139"/>
      <c r="D44" s="139"/>
      <c r="E44" s="191"/>
      <c r="F44" s="1"/>
      <c r="G44" s="1"/>
      <c r="H44" s="1"/>
      <c r="I44" s="1"/>
      <c r="J44" s="1"/>
    </row>
    <row r="45" spans="2:10" ht="16.5" x14ac:dyDescent="0.15">
      <c r="B45" s="139"/>
      <c r="C45" s="139"/>
      <c r="D45" s="139"/>
      <c r="E45" s="191"/>
      <c r="F45" s="1"/>
      <c r="G45" s="1"/>
      <c r="H45" s="1"/>
      <c r="I45" s="1"/>
      <c r="J45" s="1"/>
    </row>
    <row r="46" spans="2:10" ht="16.5" x14ac:dyDescent="0.15">
      <c r="B46" s="139"/>
      <c r="C46" s="139"/>
      <c r="D46" s="139"/>
      <c r="E46" s="191"/>
      <c r="F46" s="1"/>
      <c r="G46" s="1"/>
      <c r="H46" s="1"/>
      <c r="I46" s="1"/>
      <c r="J46" s="1"/>
    </row>
    <row r="47" spans="2:10" ht="16.5" x14ac:dyDescent="0.15">
      <c r="B47" s="139"/>
      <c r="C47" s="139"/>
      <c r="D47" s="139"/>
      <c r="E47" s="191"/>
      <c r="F47" s="1"/>
      <c r="G47" s="1"/>
      <c r="H47" s="1"/>
      <c r="I47" s="1"/>
      <c r="J47" s="1"/>
    </row>
    <row r="48" spans="2:10" ht="16.5" x14ac:dyDescent="0.15">
      <c r="B48" s="139"/>
      <c r="C48" s="139"/>
      <c r="D48" s="139"/>
      <c r="E48" s="191"/>
      <c r="F48" s="1"/>
      <c r="G48" s="1"/>
      <c r="H48" s="1"/>
      <c r="I48" s="1"/>
      <c r="J48" s="1"/>
    </row>
  </sheetData>
  <mergeCells count="2">
    <mergeCell ref="A1:N1"/>
    <mergeCell ref="J3:N3"/>
  </mergeCells>
  <phoneticPr fontId="8"/>
  <pageMargins left="0.7" right="0.7" top="0.75" bottom="0.75" header="0.3" footer="0.3"/>
  <pageSetup paperSize="9" scale="9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DC083-E795-4129-862E-2B9B23024AFB}">
  <sheetPr>
    <tabColor rgb="FFFF0000"/>
  </sheetPr>
  <dimension ref="A1:G46"/>
  <sheetViews>
    <sheetView topLeftCell="A10" zoomScale="115" zoomScaleNormal="115" workbookViewId="0">
      <selection activeCell="E10" sqref="E1:E1048576"/>
    </sheetView>
  </sheetViews>
  <sheetFormatPr defaultRowHeight="13.5" x14ac:dyDescent="0.15"/>
  <cols>
    <col min="1" max="1" width="9" style="7" customWidth="1"/>
    <col min="2" max="2" width="9.25" style="7" customWidth="1"/>
    <col min="3" max="3" width="11.125" style="7" customWidth="1"/>
    <col min="4" max="4" width="10.875" style="7" customWidth="1"/>
    <col min="5" max="5" width="10.25" style="198" customWidth="1"/>
    <col min="6" max="6" width="12.5" style="7" customWidth="1"/>
    <col min="7" max="7" width="11" style="7" customWidth="1"/>
    <col min="8" max="16384" width="9" style="7"/>
  </cols>
  <sheetData>
    <row r="1" spans="1:7" ht="19.5" customHeight="1" x14ac:dyDescent="0.15">
      <c r="A1" s="27" t="s">
        <v>83</v>
      </c>
      <c r="B1" s="8"/>
    </row>
    <row r="2" spans="1:7" ht="14.25" customHeight="1" x14ac:dyDescent="0.15">
      <c r="B2" s="9"/>
      <c r="C2" s="10"/>
      <c r="G2" s="11"/>
    </row>
    <row r="3" spans="1:7" ht="24" x14ac:dyDescent="0.15">
      <c r="A3" s="12"/>
      <c r="B3" s="12" t="s">
        <v>28</v>
      </c>
      <c r="C3" s="12" t="s">
        <v>29</v>
      </c>
      <c r="D3" s="13" t="s">
        <v>27</v>
      </c>
      <c r="E3" s="199" t="s">
        <v>10</v>
      </c>
      <c r="F3" s="11"/>
    </row>
    <row r="4" spans="1:7" x14ac:dyDescent="0.15">
      <c r="A4" s="12" t="s">
        <v>11</v>
      </c>
      <c r="B4" s="14">
        <v>158</v>
      </c>
      <c r="C4" s="15">
        <f t="shared" ref="C4:C9" si="0">E4-B4</f>
        <v>1154</v>
      </c>
      <c r="D4" s="16">
        <f t="shared" ref="D4:D23" si="1">B4/E4*100</f>
        <v>12.042682926829269</v>
      </c>
      <c r="E4" s="200">
        <v>1312</v>
      </c>
    </row>
    <row r="5" spans="1:7" x14ac:dyDescent="0.15">
      <c r="A5" s="12" t="s">
        <v>12</v>
      </c>
      <c r="B5" s="14">
        <v>184</v>
      </c>
      <c r="C5" s="15">
        <f t="shared" si="0"/>
        <v>914</v>
      </c>
      <c r="D5" s="16">
        <f t="shared" si="1"/>
        <v>16.757741347905284</v>
      </c>
      <c r="E5" s="200">
        <v>1098</v>
      </c>
    </row>
    <row r="6" spans="1:7" x14ac:dyDescent="0.15">
      <c r="A6" s="12" t="s">
        <v>13</v>
      </c>
      <c r="B6" s="14">
        <v>245</v>
      </c>
      <c r="C6" s="15">
        <f t="shared" si="0"/>
        <v>1020</v>
      </c>
      <c r="D6" s="16">
        <f t="shared" si="1"/>
        <v>19.367588932806324</v>
      </c>
      <c r="E6" s="200">
        <v>1265</v>
      </c>
    </row>
    <row r="7" spans="1:7" x14ac:dyDescent="0.15">
      <c r="A7" s="12" t="s">
        <v>14</v>
      </c>
      <c r="B7" s="14">
        <v>202</v>
      </c>
      <c r="C7" s="15">
        <f t="shared" si="0"/>
        <v>705</v>
      </c>
      <c r="D7" s="17">
        <f t="shared" si="1"/>
        <v>22.271223814773979</v>
      </c>
      <c r="E7" s="200">
        <v>907</v>
      </c>
    </row>
    <row r="8" spans="1:7" x14ac:dyDescent="0.15">
      <c r="A8" s="12" t="s">
        <v>15</v>
      </c>
      <c r="B8" s="14">
        <v>269</v>
      </c>
      <c r="C8" s="15">
        <f t="shared" si="0"/>
        <v>755</v>
      </c>
      <c r="D8" s="17">
        <f t="shared" si="1"/>
        <v>26.26953125</v>
      </c>
      <c r="E8" s="200">
        <v>1024</v>
      </c>
    </row>
    <row r="9" spans="1:7" x14ac:dyDescent="0.15">
      <c r="A9" s="12" t="s">
        <v>16</v>
      </c>
      <c r="B9" s="14">
        <v>453</v>
      </c>
      <c r="C9" s="15">
        <f t="shared" si="0"/>
        <v>941</v>
      </c>
      <c r="D9" s="18">
        <f t="shared" si="1"/>
        <v>32.496413199426108</v>
      </c>
      <c r="E9" s="200">
        <v>1394</v>
      </c>
    </row>
    <row r="10" spans="1:7" x14ac:dyDescent="0.15">
      <c r="A10" s="12" t="s">
        <v>17</v>
      </c>
      <c r="B10" s="14">
        <v>519</v>
      </c>
      <c r="C10" s="15">
        <v>1122</v>
      </c>
      <c r="D10" s="16">
        <f t="shared" si="1"/>
        <v>31.62705667276051</v>
      </c>
      <c r="E10" s="200">
        <v>1641</v>
      </c>
    </row>
    <row r="11" spans="1:7" x14ac:dyDescent="0.15">
      <c r="A11" s="19" t="s">
        <v>1</v>
      </c>
      <c r="B11" s="20">
        <v>539</v>
      </c>
      <c r="C11" s="21">
        <v>1040</v>
      </c>
      <c r="D11" s="16">
        <f t="shared" si="1"/>
        <v>34.135528815706145</v>
      </c>
      <c r="E11" s="201">
        <v>1579</v>
      </c>
    </row>
    <row r="12" spans="1:7" x14ac:dyDescent="0.15">
      <c r="A12" s="22" t="s">
        <v>18</v>
      </c>
      <c r="B12" s="23">
        <v>529</v>
      </c>
      <c r="C12" s="15">
        <v>1067</v>
      </c>
      <c r="D12" s="16">
        <f t="shared" si="1"/>
        <v>33.145363408521305</v>
      </c>
      <c r="E12" s="202">
        <v>1596</v>
      </c>
    </row>
    <row r="13" spans="1:7" x14ac:dyDescent="0.15">
      <c r="A13" s="22" t="s">
        <v>19</v>
      </c>
      <c r="B13" s="23">
        <v>590</v>
      </c>
      <c r="C13" s="15">
        <v>1046</v>
      </c>
      <c r="D13" s="16">
        <f t="shared" si="1"/>
        <v>36.063569682151595</v>
      </c>
      <c r="E13" s="202">
        <v>1636</v>
      </c>
    </row>
    <row r="14" spans="1:7" x14ac:dyDescent="0.15">
      <c r="A14" s="22" t="s">
        <v>20</v>
      </c>
      <c r="B14" s="23">
        <v>601</v>
      </c>
      <c r="C14" s="15">
        <v>875</v>
      </c>
      <c r="D14" s="16">
        <f t="shared" si="1"/>
        <v>40.718157181571819</v>
      </c>
      <c r="E14" s="202">
        <v>1476</v>
      </c>
    </row>
    <row r="15" spans="1:7" x14ac:dyDescent="0.15">
      <c r="A15" s="22" t="s">
        <v>21</v>
      </c>
      <c r="B15" s="23">
        <v>562</v>
      </c>
      <c r="C15" s="15">
        <v>778</v>
      </c>
      <c r="D15" s="16">
        <f t="shared" si="1"/>
        <v>41.940298507462686</v>
      </c>
      <c r="E15" s="202">
        <v>1340</v>
      </c>
    </row>
    <row r="16" spans="1:7" x14ac:dyDescent="0.15">
      <c r="A16" s="22" t="s">
        <v>22</v>
      </c>
      <c r="B16" s="23">
        <v>582</v>
      </c>
      <c r="C16" s="15">
        <v>743</v>
      </c>
      <c r="D16" s="16">
        <f t="shared" si="1"/>
        <v>43.759398496240607</v>
      </c>
      <c r="E16" s="202">
        <v>1330</v>
      </c>
    </row>
    <row r="17" spans="1:5" x14ac:dyDescent="0.15">
      <c r="A17" s="22" t="s">
        <v>23</v>
      </c>
      <c r="B17" s="28">
        <v>607</v>
      </c>
      <c r="C17" s="28">
        <f>E17-B17</f>
        <v>746</v>
      </c>
      <c r="D17" s="17">
        <f t="shared" si="1"/>
        <v>44.863266814486323</v>
      </c>
      <c r="E17" s="203">
        <v>1353</v>
      </c>
    </row>
    <row r="18" spans="1:5" x14ac:dyDescent="0.15">
      <c r="A18" s="22" t="s">
        <v>24</v>
      </c>
      <c r="B18" s="28">
        <v>655</v>
      </c>
      <c r="C18" s="28">
        <v>716</v>
      </c>
      <c r="D18" s="25">
        <f t="shared" si="1"/>
        <v>47.775346462436183</v>
      </c>
      <c r="E18" s="203">
        <f t="shared" ref="E18:E22" si="2">SUM(B18:C18)</f>
        <v>1371</v>
      </c>
    </row>
    <row r="19" spans="1:5" x14ac:dyDescent="0.15">
      <c r="A19" s="22" t="s">
        <v>25</v>
      </c>
      <c r="B19" s="28">
        <v>797</v>
      </c>
      <c r="C19" s="28">
        <v>702</v>
      </c>
      <c r="D19" s="16">
        <f t="shared" si="1"/>
        <v>53.168779186124084</v>
      </c>
      <c r="E19" s="203">
        <f t="shared" si="2"/>
        <v>1499</v>
      </c>
    </row>
    <row r="20" spans="1:5" x14ac:dyDescent="0.15">
      <c r="A20" s="22" t="s">
        <v>26</v>
      </c>
      <c r="B20" s="28">
        <v>723</v>
      </c>
      <c r="C20" s="28">
        <v>642</v>
      </c>
      <c r="D20" s="16">
        <f t="shared" si="1"/>
        <v>52.967032967032971</v>
      </c>
      <c r="E20" s="203">
        <f t="shared" si="2"/>
        <v>1365</v>
      </c>
    </row>
    <row r="21" spans="1:5" x14ac:dyDescent="0.15">
      <c r="A21" s="22" t="s">
        <v>77</v>
      </c>
      <c r="B21" s="28">
        <v>769</v>
      </c>
      <c r="C21" s="28">
        <v>696</v>
      </c>
      <c r="D21" s="17">
        <f t="shared" si="1"/>
        <v>52.491467576791806</v>
      </c>
      <c r="E21" s="203">
        <f t="shared" si="2"/>
        <v>1465</v>
      </c>
    </row>
    <row r="22" spans="1:5" x14ac:dyDescent="0.15">
      <c r="A22" s="110" t="s">
        <v>97</v>
      </c>
      <c r="B22" s="24">
        <v>769</v>
      </c>
      <c r="C22" s="24">
        <v>678</v>
      </c>
      <c r="D22" s="17">
        <f t="shared" si="1"/>
        <v>53.144436765722183</v>
      </c>
      <c r="E22" s="203">
        <f t="shared" si="2"/>
        <v>1447</v>
      </c>
    </row>
    <row r="23" spans="1:5" x14ac:dyDescent="0.15">
      <c r="A23" s="110" t="s">
        <v>8</v>
      </c>
      <c r="B23" s="24">
        <v>635</v>
      </c>
      <c r="C23" s="24">
        <f>E23-B23</f>
        <v>589</v>
      </c>
      <c r="D23" s="17">
        <f t="shared" si="1"/>
        <v>51.879084967320267</v>
      </c>
      <c r="E23" s="203">
        <v>1224</v>
      </c>
    </row>
    <row r="24" spans="1:5" x14ac:dyDescent="0.15">
      <c r="C24" s="171" t="s">
        <v>110</v>
      </c>
    </row>
    <row r="27" spans="1:5" x14ac:dyDescent="0.15">
      <c r="A27" s="26" t="s">
        <v>80</v>
      </c>
    </row>
    <row r="37" spans="2:7" x14ac:dyDescent="0.15">
      <c r="E37" s="204"/>
      <c r="F37" s="26"/>
      <c r="G37" s="26"/>
    </row>
    <row r="38" spans="2:7" x14ac:dyDescent="0.15">
      <c r="E38" s="204"/>
      <c r="F38" s="26"/>
      <c r="G38" s="26"/>
    </row>
    <row r="39" spans="2:7" x14ac:dyDescent="0.15">
      <c r="E39" s="204"/>
      <c r="F39" s="26"/>
      <c r="G39" s="26"/>
    </row>
    <row r="45" spans="2:7" ht="18" customHeight="1" x14ac:dyDescent="0.15">
      <c r="B45" s="26"/>
    </row>
    <row r="46" spans="2:7" x14ac:dyDescent="0.15">
      <c r="C46" s="26"/>
      <c r="D46" s="26"/>
    </row>
  </sheetData>
  <phoneticPr fontId="8"/>
  <printOptions horizontalCentered="1"/>
  <pageMargins left="0.70866141732283472" right="0.70866141732283472" top="0.74803149606299213" bottom="0.74803149606299213" header="0.31496062992125984" footer="0.31496062992125984"/>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BE4F4-A0E3-4DDF-9328-871AFB0CBD8A}">
  <sheetPr>
    <tabColor rgb="FFFF0000"/>
  </sheetPr>
  <dimension ref="A1:H24"/>
  <sheetViews>
    <sheetView workbookViewId="0">
      <selection activeCell="G13" sqref="G13"/>
    </sheetView>
  </sheetViews>
  <sheetFormatPr defaultRowHeight="18.75" x14ac:dyDescent="0.15"/>
  <cols>
    <col min="1" max="2" width="9" style="29"/>
    <col min="3" max="4" width="10" style="29" customWidth="1"/>
    <col min="5" max="5" width="14" style="29" customWidth="1"/>
    <col min="6" max="6" width="17.375" style="29" customWidth="1"/>
    <col min="7" max="7" width="15.375" style="205" customWidth="1"/>
    <col min="8" max="16384" width="9" style="29"/>
  </cols>
  <sheetData>
    <row r="1" spans="1:7" ht="10.5" customHeight="1" x14ac:dyDescent="0.15"/>
    <row r="2" spans="1:7" x14ac:dyDescent="0.15">
      <c r="A2" s="29" t="s">
        <v>47</v>
      </c>
      <c r="B2" s="29" t="s">
        <v>46</v>
      </c>
    </row>
    <row r="3" spans="1:7" ht="7.5" customHeight="1" x14ac:dyDescent="0.15"/>
    <row r="4" spans="1:7" ht="39" customHeight="1" x14ac:dyDescent="0.15">
      <c r="A4" s="30"/>
      <c r="B4" s="206" t="s">
        <v>126</v>
      </c>
      <c r="C4" s="30" t="s">
        <v>45</v>
      </c>
      <c r="D4" s="30" t="s">
        <v>44</v>
      </c>
      <c r="E4" s="206" t="s">
        <v>127</v>
      </c>
      <c r="F4" s="206" t="s">
        <v>128</v>
      </c>
      <c r="G4" s="207" t="s">
        <v>129</v>
      </c>
    </row>
    <row r="5" spans="1:7" x14ac:dyDescent="0.15">
      <c r="A5" s="30" t="s">
        <v>43</v>
      </c>
      <c r="B5" s="30">
        <v>61</v>
      </c>
      <c r="C5" s="30">
        <v>3</v>
      </c>
      <c r="D5" s="30">
        <v>58</v>
      </c>
      <c r="E5" s="30">
        <v>4.9000000000000004</v>
      </c>
      <c r="F5" s="30">
        <v>4.3</v>
      </c>
      <c r="G5" s="31"/>
    </row>
    <row r="6" spans="1:7" x14ac:dyDescent="0.15">
      <c r="A6" s="30" t="s">
        <v>42</v>
      </c>
      <c r="B6" s="30">
        <v>61</v>
      </c>
      <c r="C6" s="30">
        <v>2</v>
      </c>
      <c r="D6" s="30">
        <v>59</v>
      </c>
      <c r="E6" s="31">
        <f t="shared" ref="E6:E20" si="0">C6/B6*100</f>
        <v>3.278688524590164</v>
      </c>
      <c r="F6" s="30">
        <v>4.2</v>
      </c>
      <c r="G6" s="31"/>
    </row>
    <row r="7" spans="1:7" x14ac:dyDescent="0.15">
      <c r="A7" s="30" t="s">
        <v>41</v>
      </c>
      <c r="B7" s="30">
        <v>63</v>
      </c>
      <c r="C7" s="30">
        <v>3</v>
      </c>
      <c r="D7" s="30">
        <v>59</v>
      </c>
      <c r="E7" s="31">
        <f t="shared" si="0"/>
        <v>4.7619047619047619</v>
      </c>
      <c r="F7" s="30">
        <v>5.8</v>
      </c>
      <c r="G7" s="31"/>
    </row>
    <row r="8" spans="1:7" x14ac:dyDescent="0.15">
      <c r="A8" s="30" t="s">
        <v>40</v>
      </c>
      <c r="B8" s="30">
        <v>65</v>
      </c>
      <c r="C8" s="30">
        <v>4</v>
      </c>
      <c r="D8" s="30">
        <v>61</v>
      </c>
      <c r="E8" s="31">
        <f t="shared" si="0"/>
        <v>6.1538461538461542</v>
      </c>
      <c r="F8" s="30">
        <v>6</v>
      </c>
      <c r="G8" s="31"/>
    </row>
    <row r="9" spans="1:7" x14ac:dyDescent="0.15">
      <c r="A9" s="30" t="s">
        <v>39</v>
      </c>
      <c r="B9" s="30">
        <v>64</v>
      </c>
      <c r="C9" s="30">
        <v>4</v>
      </c>
      <c r="D9" s="30">
        <v>60</v>
      </c>
      <c r="E9" s="31">
        <f t="shared" si="0"/>
        <v>6.25</v>
      </c>
      <c r="F9" s="30">
        <v>6.9</v>
      </c>
      <c r="G9" s="31"/>
    </row>
    <row r="10" spans="1:7" x14ac:dyDescent="0.15">
      <c r="A10" s="30" t="s">
        <v>38</v>
      </c>
      <c r="B10" s="30">
        <v>67</v>
      </c>
      <c r="C10" s="30">
        <v>8</v>
      </c>
      <c r="D10" s="30">
        <v>59</v>
      </c>
      <c r="E10" s="31">
        <f t="shared" si="0"/>
        <v>11.940298507462686</v>
      </c>
      <c r="F10" s="30"/>
      <c r="G10" s="31"/>
    </row>
    <row r="11" spans="1:7" x14ac:dyDescent="0.15">
      <c r="A11" s="30" t="s">
        <v>37</v>
      </c>
      <c r="B11" s="30">
        <v>60</v>
      </c>
      <c r="C11" s="30">
        <v>17</v>
      </c>
      <c r="D11" s="30">
        <v>43</v>
      </c>
      <c r="E11" s="31">
        <f t="shared" si="0"/>
        <v>28.333333333333332</v>
      </c>
      <c r="F11" s="30">
        <v>8.4</v>
      </c>
      <c r="G11" s="31">
        <v>10</v>
      </c>
    </row>
    <row r="12" spans="1:7" x14ac:dyDescent="0.15">
      <c r="A12" s="30" t="s">
        <v>36</v>
      </c>
      <c r="B12" s="30">
        <v>60</v>
      </c>
      <c r="C12" s="30">
        <v>17</v>
      </c>
      <c r="D12" s="30">
        <v>43</v>
      </c>
      <c r="E12" s="31">
        <f t="shared" si="0"/>
        <v>28.333333333333332</v>
      </c>
      <c r="F12" s="30">
        <v>10.4</v>
      </c>
      <c r="G12" s="31">
        <v>11.8</v>
      </c>
    </row>
    <row r="13" spans="1:7" x14ac:dyDescent="0.15">
      <c r="A13" s="30" t="s">
        <v>35</v>
      </c>
      <c r="B13" s="30">
        <v>66</v>
      </c>
      <c r="C13" s="30">
        <v>23</v>
      </c>
      <c r="D13" s="30">
        <v>43</v>
      </c>
      <c r="E13" s="31">
        <f t="shared" si="0"/>
        <v>34.848484848484851</v>
      </c>
      <c r="F13" s="30">
        <v>12.1</v>
      </c>
      <c r="G13" s="31">
        <v>12.1</v>
      </c>
    </row>
    <row r="14" spans="1:7" x14ac:dyDescent="0.15">
      <c r="A14" s="30" t="s">
        <v>34</v>
      </c>
      <c r="B14" s="30">
        <v>66</v>
      </c>
      <c r="C14" s="30">
        <v>23</v>
      </c>
      <c r="D14" s="30">
        <v>43</v>
      </c>
      <c r="E14" s="31">
        <f t="shared" si="0"/>
        <v>34.848484848484851</v>
      </c>
      <c r="F14" s="30">
        <v>12.6</v>
      </c>
      <c r="G14" s="31">
        <v>13.2</v>
      </c>
    </row>
    <row r="15" spans="1:7" x14ac:dyDescent="0.15">
      <c r="A15" s="30" t="s">
        <v>33</v>
      </c>
      <c r="B15" s="30">
        <v>56</v>
      </c>
      <c r="C15" s="30">
        <v>25</v>
      </c>
      <c r="D15" s="30">
        <v>31</v>
      </c>
      <c r="E15" s="31">
        <f t="shared" si="0"/>
        <v>44.642857142857146</v>
      </c>
      <c r="F15" s="30"/>
      <c r="G15" s="31">
        <v>14</v>
      </c>
    </row>
    <row r="16" spans="1:7" x14ac:dyDescent="0.15">
      <c r="A16" s="30" t="s">
        <v>32</v>
      </c>
      <c r="B16" s="30">
        <v>56</v>
      </c>
      <c r="C16" s="30">
        <v>25</v>
      </c>
      <c r="D16" s="30">
        <v>31</v>
      </c>
      <c r="E16" s="31">
        <f t="shared" si="0"/>
        <v>44.642857142857146</v>
      </c>
      <c r="F16" s="30"/>
      <c r="G16" s="31">
        <v>14.9</v>
      </c>
    </row>
    <row r="17" spans="1:8" x14ac:dyDescent="0.15">
      <c r="A17" s="30" t="s">
        <v>31</v>
      </c>
      <c r="B17" s="30">
        <v>56</v>
      </c>
      <c r="C17" s="30">
        <v>23</v>
      </c>
      <c r="D17" s="30">
        <v>33</v>
      </c>
      <c r="E17" s="31">
        <f t="shared" si="0"/>
        <v>41.071428571428569</v>
      </c>
      <c r="F17" s="30"/>
      <c r="G17" s="31">
        <v>15.7</v>
      </c>
    </row>
    <row r="18" spans="1:8" x14ac:dyDescent="0.15">
      <c r="A18" s="30" t="s">
        <v>30</v>
      </c>
      <c r="B18" s="30">
        <v>56</v>
      </c>
      <c r="C18" s="30">
        <v>24</v>
      </c>
      <c r="D18" s="30">
        <v>32</v>
      </c>
      <c r="E18" s="31">
        <f t="shared" si="0"/>
        <v>42.857142857142854</v>
      </c>
      <c r="F18" s="30"/>
      <c r="G18" s="31">
        <v>16</v>
      </c>
    </row>
    <row r="19" spans="1:8" x14ac:dyDescent="0.15">
      <c r="A19" s="111" t="s">
        <v>97</v>
      </c>
      <c r="B19" s="30">
        <v>55</v>
      </c>
      <c r="C19" s="30">
        <v>23</v>
      </c>
      <c r="D19" s="30">
        <v>32</v>
      </c>
      <c r="E19" s="31">
        <f t="shared" si="0"/>
        <v>41.818181818181813</v>
      </c>
      <c r="F19" s="30"/>
      <c r="G19" s="31">
        <v>16.100000000000001</v>
      </c>
    </row>
    <row r="20" spans="1:8" x14ac:dyDescent="0.15">
      <c r="A20" s="111" t="s">
        <v>8</v>
      </c>
      <c r="B20" s="30">
        <v>55</v>
      </c>
      <c r="C20" s="30">
        <v>24</v>
      </c>
      <c r="D20" s="30">
        <v>31</v>
      </c>
      <c r="E20" s="31">
        <f t="shared" si="0"/>
        <v>43.636363636363633</v>
      </c>
      <c r="F20" s="30"/>
      <c r="G20" s="31">
        <v>16.100000000000001</v>
      </c>
    </row>
    <row r="21" spans="1:8" x14ac:dyDescent="0.15">
      <c r="C21" s="172" t="s">
        <v>111</v>
      </c>
    </row>
    <row r="23" spans="1:8" ht="49.5" customHeight="1" x14ac:dyDescent="0.15">
      <c r="A23" s="178" t="s">
        <v>112</v>
      </c>
      <c r="B23" s="179"/>
      <c r="C23" s="179"/>
      <c r="D23" s="179"/>
      <c r="E23" s="179"/>
      <c r="F23" s="179"/>
      <c r="G23" s="179"/>
      <c r="H23" s="173"/>
    </row>
    <row r="24" spans="1:8" ht="39" customHeight="1" x14ac:dyDescent="0.15">
      <c r="A24" s="179" t="s">
        <v>81</v>
      </c>
      <c r="B24" s="179"/>
      <c r="C24" s="179"/>
      <c r="D24" s="179"/>
      <c r="E24" s="179"/>
      <c r="F24" s="179"/>
      <c r="G24" s="179"/>
      <c r="H24" s="173"/>
    </row>
  </sheetData>
  <mergeCells count="2">
    <mergeCell ref="A23:G23"/>
    <mergeCell ref="A24:G24"/>
  </mergeCells>
  <phoneticPr fontId="8"/>
  <pageMargins left="0.7" right="0.7" top="0.75" bottom="0.75" header="0.3" footer="0.3"/>
  <pageSetup paperSize="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002C8-7EA6-4875-BD87-7C15033D6C59}">
  <sheetPr>
    <tabColor rgb="FFFF0000"/>
    <pageSetUpPr fitToPage="1"/>
  </sheetPr>
  <dimension ref="A1:F34"/>
  <sheetViews>
    <sheetView workbookViewId="0">
      <selection activeCell="F12" sqref="F12"/>
    </sheetView>
  </sheetViews>
  <sheetFormatPr defaultRowHeight="13.5" x14ac:dyDescent="0.15"/>
  <cols>
    <col min="5" max="5" width="11.25" customWidth="1"/>
  </cols>
  <sheetData>
    <row r="1" spans="1:6" ht="25.5" customHeight="1" x14ac:dyDescent="0.15">
      <c r="A1" s="88" t="s">
        <v>68</v>
      </c>
    </row>
    <row r="2" spans="1:6" x14ac:dyDescent="0.15">
      <c r="A2" s="37"/>
    </row>
    <row r="3" spans="1:6" x14ac:dyDescent="0.15">
      <c r="A3" s="32"/>
      <c r="B3" s="32" t="s">
        <v>130</v>
      </c>
      <c r="C3" s="32" t="s">
        <v>131</v>
      </c>
      <c r="D3" s="32" t="s">
        <v>132</v>
      </c>
      <c r="E3" s="33" t="s">
        <v>133</v>
      </c>
    </row>
    <row r="4" spans="1:6" x14ac:dyDescent="0.15">
      <c r="A4" s="38" t="s">
        <v>48</v>
      </c>
      <c r="B4" s="32">
        <v>0</v>
      </c>
      <c r="C4" s="32">
        <v>5</v>
      </c>
      <c r="D4" s="32">
        <f>B4+C4</f>
        <v>5</v>
      </c>
      <c r="E4" s="34">
        <f>B4/C4*100</f>
        <v>0</v>
      </c>
    </row>
    <row r="5" spans="1:6" x14ac:dyDescent="0.15">
      <c r="A5" s="38" t="s">
        <v>49</v>
      </c>
      <c r="B5" s="32">
        <v>0</v>
      </c>
      <c r="C5" s="32">
        <v>5</v>
      </c>
      <c r="D5" s="32">
        <f t="shared" ref="D5:D26" si="0">B5+C5</f>
        <v>5</v>
      </c>
      <c r="E5" s="34">
        <f>B5/C5*100</f>
        <v>0</v>
      </c>
    </row>
    <row r="6" spans="1:6" x14ac:dyDescent="0.15">
      <c r="A6" s="38" t="s">
        <v>50</v>
      </c>
      <c r="B6" s="32">
        <v>1</v>
      </c>
      <c r="C6" s="32">
        <v>4</v>
      </c>
      <c r="D6" s="32">
        <f t="shared" si="0"/>
        <v>5</v>
      </c>
      <c r="E6" s="34">
        <f>B6/D6*100</f>
        <v>20</v>
      </c>
    </row>
    <row r="7" spans="1:6" x14ac:dyDescent="0.15">
      <c r="A7" s="38" t="s">
        <v>11</v>
      </c>
      <c r="B7" s="32">
        <v>0</v>
      </c>
      <c r="C7" s="32">
        <v>4</v>
      </c>
      <c r="D7" s="32">
        <f t="shared" si="0"/>
        <v>4</v>
      </c>
      <c r="E7" s="34">
        <f t="shared" ref="E7:E26" si="1">B7/D7*100</f>
        <v>0</v>
      </c>
    </row>
    <row r="8" spans="1:6" x14ac:dyDescent="0.15">
      <c r="A8" s="38" t="s">
        <v>12</v>
      </c>
      <c r="B8" s="32">
        <v>1</v>
      </c>
      <c r="C8" s="32">
        <v>4</v>
      </c>
      <c r="D8" s="32">
        <f t="shared" si="0"/>
        <v>5</v>
      </c>
      <c r="E8" s="34">
        <f t="shared" si="1"/>
        <v>20</v>
      </c>
    </row>
    <row r="9" spans="1:6" x14ac:dyDescent="0.15">
      <c r="A9" s="38" t="s">
        <v>51</v>
      </c>
      <c r="B9" s="32">
        <v>1</v>
      </c>
      <c r="C9" s="32">
        <v>4</v>
      </c>
      <c r="D9" s="32">
        <f t="shared" si="0"/>
        <v>5</v>
      </c>
      <c r="E9" s="34">
        <f t="shared" si="1"/>
        <v>20</v>
      </c>
    </row>
    <row r="10" spans="1:6" x14ac:dyDescent="0.15">
      <c r="A10" s="38" t="s">
        <v>52</v>
      </c>
      <c r="B10" s="32">
        <v>1</v>
      </c>
      <c r="C10" s="32">
        <v>4</v>
      </c>
      <c r="D10" s="32">
        <f t="shared" si="0"/>
        <v>5</v>
      </c>
      <c r="E10" s="34">
        <f t="shared" si="1"/>
        <v>20</v>
      </c>
    </row>
    <row r="11" spans="1:6" x14ac:dyDescent="0.15">
      <c r="A11" s="38" t="s">
        <v>53</v>
      </c>
      <c r="B11" s="32">
        <v>1</v>
      </c>
      <c r="C11" s="32">
        <v>4</v>
      </c>
      <c r="D11" s="32">
        <f t="shared" si="0"/>
        <v>5</v>
      </c>
      <c r="E11" s="34">
        <f t="shared" si="1"/>
        <v>20</v>
      </c>
    </row>
    <row r="12" spans="1:6" x14ac:dyDescent="0.15">
      <c r="A12" s="38" t="s">
        <v>54</v>
      </c>
      <c r="B12" s="32">
        <v>2</v>
      </c>
      <c r="C12" s="32">
        <v>3</v>
      </c>
      <c r="D12" s="32">
        <f t="shared" si="0"/>
        <v>5</v>
      </c>
      <c r="E12" s="34">
        <f t="shared" si="1"/>
        <v>40</v>
      </c>
    </row>
    <row r="13" spans="1:6" x14ac:dyDescent="0.15">
      <c r="A13" s="38" t="s">
        <v>55</v>
      </c>
      <c r="B13" s="32">
        <v>2</v>
      </c>
      <c r="C13" s="32">
        <v>4</v>
      </c>
      <c r="D13" s="32">
        <f t="shared" si="0"/>
        <v>6</v>
      </c>
      <c r="E13" s="34">
        <f t="shared" si="1"/>
        <v>33.333333333333329</v>
      </c>
    </row>
    <row r="14" spans="1:6" x14ac:dyDescent="0.15">
      <c r="A14" s="38" t="s">
        <v>56</v>
      </c>
      <c r="B14" s="35">
        <v>2</v>
      </c>
      <c r="C14" s="35">
        <v>4</v>
      </c>
      <c r="D14" s="32">
        <f t="shared" si="0"/>
        <v>6</v>
      </c>
      <c r="E14" s="34">
        <f t="shared" si="1"/>
        <v>33.333333333333329</v>
      </c>
    </row>
    <row r="15" spans="1:6" x14ac:dyDescent="0.15">
      <c r="A15" s="38" t="s">
        <v>57</v>
      </c>
      <c r="B15" s="35">
        <v>2</v>
      </c>
      <c r="C15" s="35">
        <v>4</v>
      </c>
      <c r="D15" s="32">
        <f t="shared" si="0"/>
        <v>6</v>
      </c>
      <c r="E15" s="34">
        <f t="shared" si="1"/>
        <v>33.333333333333329</v>
      </c>
    </row>
    <row r="16" spans="1:6" x14ac:dyDescent="0.15">
      <c r="A16" s="38" t="s">
        <v>58</v>
      </c>
      <c r="B16" s="35">
        <v>2</v>
      </c>
      <c r="C16" s="35">
        <v>4</v>
      </c>
      <c r="D16" s="32">
        <f t="shared" si="0"/>
        <v>6</v>
      </c>
      <c r="E16" s="34">
        <f t="shared" si="1"/>
        <v>33.333333333333329</v>
      </c>
      <c r="F16" s="36"/>
    </row>
    <row r="17" spans="1:5" x14ac:dyDescent="0.15">
      <c r="A17" s="38" t="s">
        <v>59</v>
      </c>
      <c r="B17" s="35">
        <v>2</v>
      </c>
      <c r="C17" s="35">
        <v>4</v>
      </c>
      <c r="D17" s="32">
        <f t="shared" si="0"/>
        <v>6</v>
      </c>
      <c r="E17" s="34">
        <f t="shared" si="1"/>
        <v>33.333333333333329</v>
      </c>
    </row>
    <row r="18" spans="1:5" x14ac:dyDescent="0.15">
      <c r="A18" s="38" t="s">
        <v>60</v>
      </c>
      <c r="B18" s="35">
        <v>2</v>
      </c>
      <c r="C18" s="35">
        <v>4</v>
      </c>
      <c r="D18" s="32">
        <f t="shared" si="0"/>
        <v>6</v>
      </c>
      <c r="E18" s="34">
        <f t="shared" si="1"/>
        <v>33.333333333333329</v>
      </c>
    </row>
    <row r="19" spans="1:5" x14ac:dyDescent="0.15">
      <c r="A19" s="38" t="s">
        <v>61</v>
      </c>
      <c r="B19" s="35">
        <v>2</v>
      </c>
      <c r="C19" s="35">
        <v>4</v>
      </c>
      <c r="D19" s="32">
        <f t="shared" si="0"/>
        <v>6</v>
      </c>
      <c r="E19" s="34">
        <f t="shared" si="1"/>
        <v>33.333333333333329</v>
      </c>
    </row>
    <row r="20" spans="1:5" x14ac:dyDescent="0.15">
      <c r="A20" s="38" t="s">
        <v>62</v>
      </c>
      <c r="B20" s="6">
        <v>3</v>
      </c>
      <c r="C20" s="6">
        <v>3</v>
      </c>
      <c r="D20" s="32">
        <f t="shared" si="0"/>
        <v>6</v>
      </c>
      <c r="E20" s="34">
        <f t="shared" si="1"/>
        <v>50</v>
      </c>
    </row>
    <row r="21" spans="1:5" x14ac:dyDescent="0.15">
      <c r="A21" s="38" t="s">
        <v>63</v>
      </c>
      <c r="B21" s="6">
        <v>3</v>
      </c>
      <c r="C21" s="6">
        <v>2</v>
      </c>
      <c r="D21" s="32">
        <f t="shared" si="0"/>
        <v>5</v>
      </c>
      <c r="E21" s="34">
        <f t="shared" si="1"/>
        <v>60</v>
      </c>
    </row>
    <row r="22" spans="1:5" x14ac:dyDescent="0.15">
      <c r="A22" s="38" t="s">
        <v>64</v>
      </c>
      <c r="B22" s="6">
        <v>3</v>
      </c>
      <c r="C22" s="6">
        <v>2</v>
      </c>
      <c r="D22" s="32">
        <f t="shared" si="0"/>
        <v>5</v>
      </c>
      <c r="E22" s="34">
        <f t="shared" si="1"/>
        <v>60</v>
      </c>
    </row>
    <row r="23" spans="1:5" x14ac:dyDescent="0.15">
      <c r="A23" s="38" t="s">
        <v>65</v>
      </c>
      <c r="B23" s="6">
        <v>2</v>
      </c>
      <c r="C23" s="6">
        <v>3</v>
      </c>
      <c r="D23" s="32">
        <f t="shared" si="0"/>
        <v>5</v>
      </c>
      <c r="E23" s="34">
        <f t="shared" si="1"/>
        <v>40</v>
      </c>
    </row>
    <row r="24" spans="1:5" x14ac:dyDescent="0.15">
      <c r="A24" s="38" t="s">
        <v>113</v>
      </c>
      <c r="B24" s="6">
        <v>2</v>
      </c>
      <c r="C24" s="6">
        <v>3</v>
      </c>
      <c r="D24" s="32">
        <f t="shared" si="0"/>
        <v>5</v>
      </c>
      <c r="E24" s="34">
        <f t="shared" si="1"/>
        <v>40</v>
      </c>
    </row>
    <row r="25" spans="1:5" x14ac:dyDescent="0.15">
      <c r="A25" s="38" t="s">
        <v>66</v>
      </c>
      <c r="B25" s="32">
        <v>2</v>
      </c>
      <c r="C25" s="32">
        <v>3</v>
      </c>
      <c r="D25" s="32">
        <f t="shared" si="0"/>
        <v>5</v>
      </c>
      <c r="E25" s="34">
        <f t="shared" si="1"/>
        <v>40</v>
      </c>
    </row>
    <row r="26" spans="1:5" x14ac:dyDescent="0.15">
      <c r="A26" s="38" t="s">
        <v>8</v>
      </c>
      <c r="B26" s="32">
        <v>2</v>
      </c>
      <c r="C26" s="32">
        <v>3</v>
      </c>
      <c r="D26" s="32">
        <f t="shared" si="0"/>
        <v>5</v>
      </c>
      <c r="E26" s="34">
        <f t="shared" si="1"/>
        <v>40</v>
      </c>
    </row>
    <row r="28" spans="1:5" x14ac:dyDescent="0.15">
      <c r="C28" t="s">
        <v>107</v>
      </c>
    </row>
    <row r="33" spans="1:1" x14ac:dyDescent="0.15">
      <c r="A33" s="3" t="s">
        <v>69</v>
      </c>
    </row>
    <row r="34" spans="1:1" x14ac:dyDescent="0.15">
      <c r="A34" s="3" t="s">
        <v>67</v>
      </c>
    </row>
  </sheetData>
  <phoneticPr fontId="8"/>
  <pageMargins left="0.86614173228346458" right="0.19685039370078741" top="0.98425196850393704" bottom="0.98425196850393704"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247EB-9C1F-405F-9BA8-E414A49A79E2}">
  <dimension ref="A1:G16"/>
  <sheetViews>
    <sheetView workbookViewId="0">
      <selection activeCell="G6" sqref="G6"/>
    </sheetView>
  </sheetViews>
  <sheetFormatPr defaultRowHeight="13.5" x14ac:dyDescent="0.15"/>
  <cols>
    <col min="3" max="3" width="9.25" customWidth="1"/>
    <col min="5" max="5" width="16.375" customWidth="1"/>
    <col min="6" max="6" width="9.75" customWidth="1"/>
  </cols>
  <sheetData>
    <row r="1" spans="1:7" ht="20.25" customHeight="1" x14ac:dyDescent="0.15">
      <c r="A1" s="124" t="s">
        <v>104</v>
      </c>
      <c r="B1" s="124"/>
      <c r="C1" s="124"/>
      <c r="D1" s="124"/>
      <c r="E1" s="124"/>
      <c r="F1" s="124"/>
      <c r="G1" s="123"/>
    </row>
    <row r="2" spans="1:7" x14ac:dyDescent="0.15">
      <c r="G2" s="122"/>
    </row>
    <row r="3" spans="1:7" ht="21" customHeight="1" thickBot="1" x14ac:dyDescent="0.2">
      <c r="A3" s="121"/>
      <c r="B3" s="180" t="s">
        <v>103</v>
      </c>
      <c r="C3" s="181"/>
      <c r="D3" s="121"/>
      <c r="E3" s="120" t="s">
        <v>102</v>
      </c>
    </row>
    <row r="4" spans="1:7" ht="21" customHeight="1" thickTop="1" x14ac:dyDescent="0.15">
      <c r="A4" s="119"/>
      <c r="B4" s="116" t="s">
        <v>5</v>
      </c>
      <c r="C4" s="118" t="s">
        <v>6</v>
      </c>
      <c r="D4" s="117" t="s">
        <v>101</v>
      </c>
      <c r="E4" s="116" t="s">
        <v>7</v>
      </c>
    </row>
    <row r="5" spans="1:7" ht="21" customHeight="1" x14ac:dyDescent="0.15">
      <c r="A5" s="114" t="s">
        <v>51</v>
      </c>
      <c r="B5" s="115">
        <v>1425</v>
      </c>
      <c r="C5" s="32">
        <v>1567</v>
      </c>
      <c r="D5" s="114">
        <f t="shared" ref="D5:D10" si="0">SUM(B5:C5)</f>
        <v>2992</v>
      </c>
      <c r="E5" s="112">
        <f t="shared" ref="E5:E10" si="1">B5/D5*100</f>
        <v>47.627005347593581</v>
      </c>
    </row>
    <row r="6" spans="1:7" ht="21" customHeight="1" x14ac:dyDescent="0.15">
      <c r="A6" s="114" t="s">
        <v>100</v>
      </c>
      <c r="B6" s="115">
        <v>1116</v>
      </c>
      <c r="C6" s="32">
        <v>1319</v>
      </c>
      <c r="D6" s="114">
        <f t="shared" si="0"/>
        <v>2435</v>
      </c>
      <c r="E6" s="112">
        <f t="shared" si="1"/>
        <v>45.831622176591374</v>
      </c>
    </row>
    <row r="7" spans="1:7" ht="21" customHeight="1" x14ac:dyDescent="0.15">
      <c r="A7" s="114" t="s">
        <v>53</v>
      </c>
      <c r="B7" s="115">
        <v>1211</v>
      </c>
      <c r="C7" s="32">
        <v>1295</v>
      </c>
      <c r="D7" s="114">
        <f t="shared" si="0"/>
        <v>2506</v>
      </c>
      <c r="E7" s="112">
        <f t="shared" si="1"/>
        <v>48.324022346368714</v>
      </c>
    </row>
    <row r="8" spans="1:7" ht="21" customHeight="1" x14ac:dyDescent="0.15">
      <c r="A8" s="114" t="s">
        <v>16</v>
      </c>
      <c r="B8" s="115">
        <v>1054</v>
      </c>
      <c r="C8" s="32">
        <v>1137</v>
      </c>
      <c r="D8" s="114">
        <f t="shared" si="0"/>
        <v>2191</v>
      </c>
      <c r="E8" s="112">
        <f t="shared" si="1"/>
        <v>48.105887722501137</v>
      </c>
    </row>
    <row r="9" spans="1:7" ht="21" customHeight="1" x14ac:dyDescent="0.15">
      <c r="A9" s="114" t="s">
        <v>18</v>
      </c>
      <c r="B9" s="115">
        <v>844</v>
      </c>
      <c r="C9" s="32">
        <v>1021</v>
      </c>
      <c r="D9" s="114">
        <f t="shared" si="0"/>
        <v>1865</v>
      </c>
      <c r="E9" s="112">
        <f t="shared" si="1"/>
        <v>45.254691689008041</v>
      </c>
    </row>
    <row r="10" spans="1:7" ht="21" customHeight="1" x14ac:dyDescent="0.15">
      <c r="A10" s="114" t="s">
        <v>23</v>
      </c>
      <c r="B10" s="32">
        <v>711</v>
      </c>
      <c r="C10" s="32">
        <v>923</v>
      </c>
      <c r="D10" s="113">
        <f t="shared" si="0"/>
        <v>1634</v>
      </c>
      <c r="E10" s="112">
        <f t="shared" si="1"/>
        <v>43.512851897184824</v>
      </c>
    </row>
    <row r="12" spans="1:7" ht="16.5" customHeight="1" x14ac:dyDescent="0.15"/>
    <row r="14" spans="1:7" x14ac:dyDescent="0.15">
      <c r="A14" s="182" t="s">
        <v>99</v>
      </c>
      <c r="B14" s="182"/>
      <c r="C14" s="182"/>
      <c r="D14" s="182"/>
      <c r="E14" s="182"/>
      <c r="F14" s="182"/>
      <c r="G14" s="182"/>
    </row>
    <row r="15" spans="1:7" x14ac:dyDescent="0.15">
      <c r="A15" s="182"/>
      <c r="B15" s="182"/>
      <c r="C15" s="182"/>
      <c r="D15" s="182"/>
      <c r="E15" s="182"/>
      <c r="F15" s="182"/>
      <c r="G15" s="182"/>
    </row>
    <row r="16" spans="1:7" x14ac:dyDescent="0.15">
      <c r="A16" s="176" t="s">
        <v>98</v>
      </c>
      <c r="B16" s="176"/>
      <c r="C16" s="176"/>
      <c r="D16" s="176"/>
      <c r="E16" s="176"/>
    </row>
  </sheetData>
  <mergeCells count="3">
    <mergeCell ref="A16:E16"/>
    <mergeCell ref="B3:C3"/>
    <mergeCell ref="A14:G15"/>
  </mergeCells>
  <phoneticPr fontId="8"/>
  <pageMargins left="1.4173228346456694" right="0.23622047244094491" top="0.55118110236220474" bottom="0.55118110236220474" header="0.31496062992125984" footer="0.31496062992125984"/>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E554-EE83-459F-9196-87903151A4B0}">
  <dimension ref="A1:I36"/>
  <sheetViews>
    <sheetView workbookViewId="0">
      <selection activeCell="G15" sqref="G15"/>
    </sheetView>
  </sheetViews>
  <sheetFormatPr defaultRowHeight="13.5" x14ac:dyDescent="0.15"/>
  <cols>
    <col min="4" max="4" width="0" hidden="1" customWidth="1"/>
    <col min="5" max="5" width="12.125" customWidth="1"/>
  </cols>
  <sheetData>
    <row r="1" spans="1:5" ht="27.75" customHeight="1" x14ac:dyDescent="0.15">
      <c r="A1" s="39" t="s">
        <v>106</v>
      </c>
    </row>
    <row r="2" spans="1:5" ht="15.75" customHeight="1" x14ac:dyDescent="0.15">
      <c r="A2" s="133"/>
    </row>
    <row r="3" spans="1:5" ht="18" customHeight="1" x14ac:dyDescent="0.15">
      <c r="A3" s="32"/>
      <c r="B3" s="32" t="s">
        <v>130</v>
      </c>
      <c r="C3" s="32" t="s">
        <v>134</v>
      </c>
      <c r="D3" s="32" t="s">
        <v>101</v>
      </c>
      <c r="E3" s="32" t="s">
        <v>133</v>
      </c>
    </row>
    <row r="4" spans="1:5" x14ac:dyDescent="0.15">
      <c r="A4" s="38" t="s">
        <v>48</v>
      </c>
      <c r="B4" s="32">
        <v>160</v>
      </c>
      <c r="C4" s="132">
        <v>1972</v>
      </c>
      <c r="D4" s="128">
        <f t="shared" ref="D4:D14" si="0">SUM(B4:C4)</f>
        <v>2132</v>
      </c>
      <c r="E4" s="34">
        <f t="shared" ref="E4:E14" si="1">B4/D4*100</f>
        <v>7.5046904315197001</v>
      </c>
    </row>
    <row r="5" spans="1:5" x14ac:dyDescent="0.15">
      <c r="A5" s="38" t="s">
        <v>49</v>
      </c>
      <c r="B5" s="32">
        <v>183</v>
      </c>
      <c r="C5" s="132">
        <v>1864</v>
      </c>
      <c r="D5" s="128">
        <f t="shared" si="0"/>
        <v>2047</v>
      </c>
      <c r="E5" s="34">
        <f t="shared" si="1"/>
        <v>8.9399120664386906</v>
      </c>
    </row>
    <row r="6" spans="1:5" x14ac:dyDescent="0.15">
      <c r="A6" s="38" t="s">
        <v>50</v>
      </c>
      <c r="B6" s="32">
        <v>225</v>
      </c>
      <c r="C6" s="132">
        <v>1675</v>
      </c>
      <c r="D6" s="128">
        <f t="shared" si="0"/>
        <v>1900</v>
      </c>
      <c r="E6" s="34">
        <f t="shared" si="1"/>
        <v>11.842105263157894</v>
      </c>
    </row>
    <row r="7" spans="1:5" x14ac:dyDescent="0.15">
      <c r="A7" s="38" t="s">
        <v>11</v>
      </c>
      <c r="B7" s="32">
        <v>280</v>
      </c>
      <c r="C7" s="132">
        <v>1432</v>
      </c>
      <c r="D7" s="128">
        <f t="shared" si="0"/>
        <v>1712</v>
      </c>
      <c r="E7" s="34">
        <f t="shared" si="1"/>
        <v>16.355140186915886</v>
      </c>
    </row>
    <row r="8" spans="1:5" x14ac:dyDescent="0.15">
      <c r="A8" s="38" t="s">
        <v>12</v>
      </c>
      <c r="B8" s="32">
        <v>249</v>
      </c>
      <c r="C8" s="132">
        <v>1189</v>
      </c>
      <c r="D8" s="128">
        <f t="shared" si="0"/>
        <v>1438</v>
      </c>
      <c r="E8" s="34">
        <f t="shared" si="1"/>
        <v>17.315716272600834</v>
      </c>
    </row>
    <row r="9" spans="1:5" x14ac:dyDescent="0.15">
      <c r="A9" s="38" t="s">
        <v>13</v>
      </c>
      <c r="B9" s="32">
        <v>226</v>
      </c>
      <c r="C9" s="32">
        <v>828</v>
      </c>
      <c r="D9" s="128">
        <f t="shared" si="0"/>
        <v>1054</v>
      </c>
      <c r="E9" s="34">
        <f t="shared" si="1"/>
        <v>21.44212523719165</v>
      </c>
    </row>
    <row r="10" spans="1:5" x14ac:dyDescent="0.15">
      <c r="A10" s="38" t="s">
        <v>14</v>
      </c>
      <c r="B10" s="32">
        <v>226</v>
      </c>
      <c r="C10" s="32">
        <v>641</v>
      </c>
      <c r="D10" s="128">
        <f t="shared" si="0"/>
        <v>867</v>
      </c>
      <c r="E10" s="34">
        <f t="shared" si="1"/>
        <v>26.066897347174162</v>
      </c>
    </row>
    <row r="11" spans="1:5" x14ac:dyDescent="0.15">
      <c r="A11" s="38" t="s">
        <v>15</v>
      </c>
      <c r="B11" s="32">
        <v>198</v>
      </c>
      <c r="C11" s="32">
        <v>501</v>
      </c>
      <c r="D11" s="128">
        <f t="shared" si="0"/>
        <v>699</v>
      </c>
      <c r="E11" s="34">
        <f t="shared" si="1"/>
        <v>28.326180257510732</v>
      </c>
    </row>
    <row r="12" spans="1:5" x14ac:dyDescent="0.15">
      <c r="A12" s="38" t="s">
        <v>16</v>
      </c>
      <c r="B12" s="32">
        <v>154</v>
      </c>
      <c r="C12" s="32">
        <v>438</v>
      </c>
      <c r="D12" s="128">
        <f t="shared" si="0"/>
        <v>592</v>
      </c>
      <c r="E12" s="34">
        <f t="shared" si="1"/>
        <v>26.013513513513516</v>
      </c>
    </row>
    <row r="13" spans="1:5" x14ac:dyDescent="0.15">
      <c r="A13" s="131" t="s">
        <v>18</v>
      </c>
      <c r="B13" s="35">
        <v>143</v>
      </c>
      <c r="C13" s="35">
        <v>364</v>
      </c>
      <c r="D13" s="130">
        <f t="shared" si="0"/>
        <v>507</v>
      </c>
      <c r="E13" s="129">
        <f t="shared" si="1"/>
        <v>28.205128205128204</v>
      </c>
    </row>
    <row r="14" spans="1:5" x14ac:dyDescent="0.15">
      <c r="A14" s="38" t="s">
        <v>23</v>
      </c>
      <c r="B14" s="32">
        <v>115</v>
      </c>
      <c r="C14" s="32">
        <v>317</v>
      </c>
      <c r="D14" s="128">
        <f t="shared" si="0"/>
        <v>432</v>
      </c>
      <c r="E14" s="34">
        <f t="shared" si="1"/>
        <v>26.620370370370374</v>
      </c>
    </row>
    <row r="15" spans="1:5" x14ac:dyDescent="0.15">
      <c r="D15" s="127"/>
      <c r="E15" s="126"/>
    </row>
    <row r="17" spans="1:1" x14ac:dyDescent="0.15">
      <c r="A17" t="s">
        <v>105</v>
      </c>
    </row>
    <row r="33" spans="1:9" x14ac:dyDescent="0.15">
      <c r="D33" s="109"/>
      <c r="E33" s="109"/>
      <c r="F33" s="109"/>
      <c r="G33" s="109"/>
      <c r="H33" s="109"/>
      <c r="I33" s="109"/>
    </row>
    <row r="34" spans="1:9" ht="15" customHeight="1" x14ac:dyDescent="0.15">
      <c r="A34" s="109"/>
      <c r="B34" s="109"/>
      <c r="C34" s="109"/>
      <c r="D34" s="109"/>
      <c r="E34" s="109"/>
      <c r="F34" s="109"/>
      <c r="G34" s="109"/>
      <c r="H34" s="109"/>
      <c r="I34" s="109"/>
    </row>
    <row r="35" spans="1:9" ht="14.25" customHeight="1" x14ac:dyDescent="0.15"/>
    <row r="36" spans="1:9" x14ac:dyDescent="0.15">
      <c r="A36" s="125"/>
      <c r="B36" s="125"/>
      <c r="C36" s="125"/>
    </row>
  </sheetData>
  <phoneticPr fontId="8"/>
  <pageMargins left="0.94488188976377963" right="0.74803149606299213" top="0.98425196850393704" bottom="0.98425196850393704"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88C8-754E-4E8A-BB79-320253E2A62A}">
  <sheetPr>
    <tabColor rgb="FFFF0000"/>
    <pageSetUpPr fitToPage="1"/>
  </sheetPr>
  <dimension ref="A1:AC31"/>
  <sheetViews>
    <sheetView tabSelected="1" view="pageBreakPreview" topLeftCell="A14" zoomScale="115" zoomScaleNormal="115" zoomScaleSheetLayoutView="115" workbookViewId="0">
      <pane xSplit="1" topLeftCell="B1" activePane="topRight" state="frozen"/>
      <selection pane="topRight" activeCell="A31" sqref="A31"/>
    </sheetView>
  </sheetViews>
  <sheetFormatPr defaultRowHeight="13.5" x14ac:dyDescent="0.15"/>
  <cols>
    <col min="1" max="1" width="5" customWidth="1"/>
    <col min="2" max="4" width="5.125" customWidth="1"/>
    <col min="5" max="21" width="5.25" customWidth="1"/>
    <col min="22" max="22" width="5.25" style="160" customWidth="1"/>
    <col min="23" max="28" width="5.25" customWidth="1"/>
    <col min="29" max="29" width="5" customWidth="1"/>
  </cols>
  <sheetData>
    <row r="1" spans="1:29" ht="21" customHeight="1" x14ac:dyDescent="0.15">
      <c r="A1" s="39" t="s">
        <v>76</v>
      </c>
      <c r="Z1" s="64"/>
      <c r="AA1" s="65"/>
    </row>
    <row r="3" spans="1:29" x14ac:dyDescent="0.15">
      <c r="A3" s="183"/>
      <c r="B3" s="185" t="s">
        <v>70</v>
      </c>
      <c r="C3" s="185"/>
      <c r="D3" s="185"/>
      <c r="E3" s="186" t="s">
        <v>71</v>
      </c>
      <c r="F3" s="185"/>
      <c r="G3" s="185"/>
      <c r="H3" s="185"/>
      <c r="I3" s="185"/>
      <c r="J3" s="185"/>
      <c r="K3" s="185"/>
      <c r="L3" s="187"/>
      <c r="M3" s="186" t="s">
        <v>72</v>
      </c>
      <c r="N3" s="185"/>
      <c r="O3" s="185"/>
      <c r="P3" s="185"/>
      <c r="Q3" s="185"/>
      <c r="R3" s="185"/>
      <c r="S3" s="185"/>
      <c r="T3" s="187"/>
      <c r="U3" s="188" t="s">
        <v>73</v>
      </c>
      <c r="V3" s="189"/>
      <c r="W3" s="189"/>
      <c r="X3" s="189"/>
      <c r="Y3" s="189"/>
      <c r="Z3" s="189"/>
      <c r="AA3" s="189"/>
      <c r="AB3" s="189"/>
    </row>
    <row r="4" spans="1:29" s="41" customFormat="1" ht="39.75" customHeight="1" x14ac:dyDescent="0.15">
      <c r="A4" s="184"/>
      <c r="B4" s="105" t="s">
        <v>90</v>
      </c>
      <c r="C4" s="86" t="s">
        <v>91</v>
      </c>
      <c r="D4" s="104" t="s">
        <v>79</v>
      </c>
      <c r="E4" s="106" t="s">
        <v>92</v>
      </c>
      <c r="F4" s="86" t="s">
        <v>93</v>
      </c>
      <c r="G4" s="86" t="s">
        <v>84</v>
      </c>
      <c r="H4" s="86" t="s">
        <v>86</v>
      </c>
      <c r="I4" s="86" t="s">
        <v>87</v>
      </c>
      <c r="J4" s="86" t="s">
        <v>94</v>
      </c>
      <c r="K4" s="86" t="s">
        <v>95</v>
      </c>
      <c r="L4" s="87" t="s">
        <v>85</v>
      </c>
      <c r="M4" s="106" t="s">
        <v>92</v>
      </c>
      <c r="N4" s="86" t="s">
        <v>93</v>
      </c>
      <c r="O4" s="86" t="s">
        <v>84</v>
      </c>
      <c r="P4" s="86" t="s">
        <v>86</v>
      </c>
      <c r="Q4" s="86" t="s">
        <v>87</v>
      </c>
      <c r="R4" s="86" t="s">
        <v>94</v>
      </c>
      <c r="S4" s="86" t="s">
        <v>95</v>
      </c>
      <c r="T4" s="87" t="s">
        <v>85</v>
      </c>
      <c r="U4" s="106" t="s">
        <v>92</v>
      </c>
      <c r="V4" s="86" t="s">
        <v>93</v>
      </c>
      <c r="W4" s="95" t="s">
        <v>88</v>
      </c>
      <c r="X4" s="95" t="s">
        <v>86</v>
      </c>
      <c r="Y4" s="95" t="s">
        <v>87</v>
      </c>
      <c r="Z4" s="86" t="s">
        <v>94</v>
      </c>
      <c r="AA4" s="86" t="s">
        <v>95</v>
      </c>
      <c r="AB4" s="95" t="s">
        <v>89</v>
      </c>
    </row>
    <row r="5" spans="1:29" x14ac:dyDescent="0.15">
      <c r="A5" s="68" t="s">
        <v>50</v>
      </c>
      <c r="B5" s="67"/>
      <c r="C5" s="33"/>
      <c r="D5" s="42"/>
      <c r="E5" s="43">
        <v>127</v>
      </c>
      <c r="F5" s="33">
        <v>5</v>
      </c>
      <c r="G5" s="44">
        <f>F5/E5*100</f>
        <v>3.9370078740157481</v>
      </c>
      <c r="H5" s="44"/>
      <c r="I5" s="44"/>
      <c r="J5" s="33">
        <v>128</v>
      </c>
      <c r="K5" s="33">
        <v>7</v>
      </c>
      <c r="L5" s="45">
        <f t="shared" ref="L5:L24" si="0">K5/J5*100</f>
        <v>5.46875</v>
      </c>
      <c r="M5" s="43">
        <v>59</v>
      </c>
      <c r="N5" s="33">
        <v>2</v>
      </c>
      <c r="O5" s="46">
        <f>N5/M5*100</f>
        <v>3.3898305084745761</v>
      </c>
      <c r="P5" s="46"/>
      <c r="Q5" s="46"/>
      <c r="R5" s="33">
        <v>61</v>
      </c>
      <c r="S5" s="33">
        <v>2</v>
      </c>
      <c r="T5" s="47">
        <f>S5/R5*100</f>
        <v>3.278688524590164</v>
      </c>
      <c r="U5" s="96">
        <v>7</v>
      </c>
      <c r="V5" s="161">
        <v>0</v>
      </c>
      <c r="W5" s="98">
        <f t="shared" ref="W5:W24" si="1">V5/U5*100</f>
        <v>0</v>
      </c>
      <c r="X5" s="98"/>
      <c r="Y5" s="98"/>
      <c r="Z5" s="97">
        <v>7</v>
      </c>
      <c r="AA5" s="97">
        <v>1</v>
      </c>
      <c r="AB5" s="98">
        <f t="shared" ref="AB5:AB24" si="2">AA5/Z5*100</f>
        <v>14.285714285714285</v>
      </c>
      <c r="AC5" s="3" t="s">
        <v>50</v>
      </c>
    </row>
    <row r="6" spans="1:29" x14ac:dyDescent="0.15">
      <c r="A6" s="68" t="s">
        <v>11</v>
      </c>
      <c r="B6" s="67"/>
      <c r="C6" s="33"/>
      <c r="D6" s="42"/>
      <c r="E6" s="43">
        <v>133</v>
      </c>
      <c r="F6" s="33">
        <v>7</v>
      </c>
      <c r="G6" s="44">
        <f t="shared" ref="G6:G11" si="3">F6/E6*100</f>
        <v>5.2631578947368416</v>
      </c>
      <c r="H6" s="44"/>
      <c r="I6" s="44"/>
      <c r="J6" s="33">
        <v>139</v>
      </c>
      <c r="K6" s="33">
        <v>9</v>
      </c>
      <c r="L6" s="45">
        <f t="shared" si="0"/>
        <v>6.4748201438848918</v>
      </c>
      <c r="M6" s="43">
        <v>66</v>
      </c>
      <c r="N6" s="33">
        <v>0</v>
      </c>
      <c r="O6" s="46">
        <f t="shared" ref="O6:O11" si="4">N6/M6*100</f>
        <v>0</v>
      </c>
      <c r="P6" s="46"/>
      <c r="Q6" s="46"/>
      <c r="R6" s="33">
        <v>74</v>
      </c>
      <c r="S6" s="33">
        <v>0</v>
      </c>
      <c r="T6" s="47">
        <f t="shared" ref="T6:T11" si="5">S6/R6*100</f>
        <v>0</v>
      </c>
      <c r="U6" s="96">
        <v>8</v>
      </c>
      <c r="V6" s="161">
        <v>2</v>
      </c>
      <c r="W6" s="98">
        <f t="shared" si="1"/>
        <v>25</v>
      </c>
      <c r="X6" s="98"/>
      <c r="Y6" s="98"/>
      <c r="Z6" s="97">
        <v>8</v>
      </c>
      <c r="AA6" s="97">
        <v>0</v>
      </c>
      <c r="AB6" s="98">
        <f t="shared" si="2"/>
        <v>0</v>
      </c>
      <c r="AC6" s="3" t="s">
        <v>11</v>
      </c>
    </row>
    <row r="7" spans="1:29" x14ac:dyDescent="0.15">
      <c r="A7" s="68" t="s">
        <v>12</v>
      </c>
      <c r="B7" s="67"/>
      <c r="C7" s="33"/>
      <c r="D7" s="42"/>
      <c r="E7" s="43">
        <v>141</v>
      </c>
      <c r="F7" s="33">
        <v>8</v>
      </c>
      <c r="G7" s="44">
        <f t="shared" si="3"/>
        <v>5.6737588652482271</v>
      </c>
      <c r="H7" s="44"/>
      <c r="I7" s="44"/>
      <c r="J7" s="33">
        <v>146</v>
      </c>
      <c r="K7" s="33">
        <v>7</v>
      </c>
      <c r="L7" s="45">
        <f t="shared" si="0"/>
        <v>4.7945205479452051</v>
      </c>
      <c r="M7" s="43">
        <v>70</v>
      </c>
      <c r="N7" s="33">
        <v>2</v>
      </c>
      <c r="O7" s="46">
        <f t="shared" si="4"/>
        <v>2.8571428571428572</v>
      </c>
      <c r="P7" s="46"/>
      <c r="Q7" s="46"/>
      <c r="R7" s="33">
        <v>81</v>
      </c>
      <c r="S7" s="33">
        <v>2</v>
      </c>
      <c r="T7" s="47">
        <f t="shared" si="5"/>
        <v>2.4691358024691357</v>
      </c>
      <c r="U7" s="96">
        <v>8</v>
      </c>
      <c r="V7" s="161">
        <v>1</v>
      </c>
      <c r="W7" s="98">
        <f t="shared" si="1"/>
        <v>12.5</v>
      </c>
      <c r="X7" s="98"/>
      <c r="Y7" s="98"/>
      <c r="Z7" s="97">
        <v>8</v>
      </c>
      <c r="AA7" s="97">
        <v>0</v>
      </c>
      <c r="AB7" s="98">
        <f t="shared" si="2"/>
        <v>0</v>
      </c>
      <c r="AC7" s="3" t="s">
        <v>12</v>
      </c>
    </row>
    <row r="8" spans="1:29" x14ac:dyDescent="0.15">
      <c r="A8" s="68" t="s">
        <v>13</v>
      </c>
      <c r="B8" s="67">
        <v>13</v>
      </c>
      <c r="C8" s="33">
        <v>13</v>
      </c>
      <c r="D8" s="48">
        <f t="shared" ref="D8:D24" si="6">C8/B8*100</f>
        <v>100</v>
      </c>
      <c r="E8" s="43">
        <v>143</v>
      </c>
      <c r="F8" s="33">
        <v>12</v>
      </c>
      <c r="G8" s="44">
        <f t="shared" si="3"/>
        <v>8.3916083916083917</v>
      </c>
      <c r="H8" s="44"/>
      <c r="I8" s="44"/>
      <c r="J8" s="33">
        <v>146</v>
      </c>
      <c r="K8" s="33">
        <v>12</v>
      </c>
      <c r="L8" s="45">
        <f t="shared" si="0"/>
        <v>8.2191780821917799</v>
      </c>
      <c r="M8" s="43">
        <v>70</v>
      </c>
      <c r="N8" s="33">
        <v>5</v>
      </c>
      <c r="O8" s="46">
        <f t="shared" si="4"/>
        <v>7.1428571428571423</v>
      </c>
      <c r="P8" s="46"/>
      <c r="Q8" s="46"/>
      <c r="R8" s="33">
        <v>78</v>
      </c>
      <c r="S8" s="33">
        <v>8</v>
      </c>
      <c r="T8" s="47">
        <f t="shared" si="5"/>
        <v>10.256410256410255</v>
      </c>
      <c r="U8" s="96">
        <v>8</v>
      </c>
      <c r="V8" s="161">
        <v>1</v>
      </c>
      <c r="W8" s="98">
        <f t="shared" si="1"/>
        <v>12.5</v>
      </c>
      <c r="X8" s="98"/>
      <c r="Y8" s="98"/>
      <c r="Z8" s="97">
        <v>8</v>
      </c>
      <c r="AA8" s="97">
        <v>1</v>
      </c>
      <c r="AB8" s="98">
        <f t="shared" si="2"/>
        <v>12.5</v>
      </c>
      <c r="AC8" s="3" t="s">
        <v>13</v>
      </c>
    </row>
    <row r="9" spans="1:29" x14ac:dyDescent="0.15">
      <c r="A9" s="68" t="s">
        <v>14</v>
      </c>
      <c r="B9" s="67">
        <v>13</v>
      </c>
      <c r="C9" s="33">
        <v>13</v>
      </c>
      <c r="D9" s="48">
        <f t="shared" si="6"/>
        <v>100</v>
      </c>
      <c r="E9" s="43">
        <v>138</v>
      </c>
      <c r="F9" s="33">
        <v>19</v>
      </c>
      <c r="G9" s="44">
        <f t="shared" si="3"/>
        <v>13.768115942028986</v>
      </c>
      <c r="H9" s="44"/>
      <c r="I9" s="44"/>
      <c r="J9" s="33">
        <v>144</v>
      </c>
      <c r="K9" s="33">
        <v>24</v>
      </c>
      <c r="L9" s="45">
        <f t="shared" si="0"/>
        <v>16.666666666666664</v>
      </c>
      <c r="M9" s="43">
        <v>70</v>
      </c>
      <c r="N9" s="33">
        <v>4</v>
      </c>
      <c r="O9" s="46">
        <f t="shared" si="4"/>
        <v>5.7142857142857144</v>
      </c>
      <c r="P9" s="46"/>
      <c r="Q9" s="46"/>
      <c r="R9" s="33">
        <v>78</v>
      </c>
      <c r="S9" s="33">
        <v>6</v>
      </c>
      <c r="T9" s="47">
        <f t="shared" si="5"/>
        <v>7.6923076923076925</v>
      </c>
      <c r="U9" s="96">
        <v>8</v>
      </c>
      <c r="V9" s="161">
        <v>1</v>
      </c>
      <c r="W9" s="98">
        <f t="shared" si="1"/>
        <v>12.5</v>
      </c>
      <c r="X9" s="98"/>
      <c r="Y9" s="98"/>
      <c r="Z9" s="97">
        <v>9</v>
      </c>
      <c r="AA9" s="97">
        <v>0</v>
      </c>
      <c r="AB9" s="98">
        <f t="shared" si="2"/>
        <v>0</v>
      </c>
      <c r="AC9" s="3" t="s">
        <v>14</v>
      </c>
    </row>
    <row r="10" spans="1:29" x14ac:dyDescent="0.15">
      <c r="A10" s="68" t="s">
        <v>15</v>
      </c>
      <c r="B10" s="67">
        <v>10</v>
      </c>
      <c r="C10" s="33">
        <v>10</v>
      </c>
      <c r="D10" s="48">
        <f t="shared" si="6"/>
        <v>100</v>
      </c>
      <c r="E10" s="43">
        <v>135</v>
      </c>
      <c r="F10" s="33">
        <v>22</v>
      </c>
      <c r="G10" s="44">
        <f t="shared" si="3"/>
        <v>16.296296296296298</v>
      </c>
      <c r="H10" s="44"/>
      <c r="I10" s="44"/>
      <c r="J10" s="33">
        <v>142</v>
      </c>
      <c r="K10" s="33">
        <v>30</v>
      </c>
      <c r="L10" s="45">
        <f t="shared" si="0"/>
        <v>21.12676056338028</v>
      </c>
      <c r="M10" s="43">
        <v>64</v>
      </c>
      <c r="N10" s="33">
        <v>5</v>
      </c>
      <c r="O10" s="46">
        <f t="shared" si="4"/>
        <v>7.8125</v>
      </c>
      <c r="P10" s="46"/>
      <c r="Q10" s="46"/>
      <c r="R10" s="33">
        <v>68</v>
      </c>
      <c r="S10" s="33">
        <v>7</v>
      </c>
      <c r="T10" s="47">
        <f t="shared" si="5"/>
        <v>10.294117647058822</v>
      </c>
      <c r="U10" s="96">
        <v>8</v>
      </c>
      <c r="V10" s="161">
        <v>0</v>
      </c>
      <c r="W10" s="98">
        <f t="shared" si="1"/>
        <v>0</v>
      </c>
      <c r="X10" s="98"/>
      <c r="Y10" s="98"/>
      <c r="Z10" s="97">
        <v>9</v>
      </c>
      <c r="AA10" s="97">
        <v>1</v>
      </c>
      <c r="AB10" s="98">
        <f t="shared" si="2"/>
        <v>11.111111111111111</v>
      </c>
      <c r="AC10" s="3" t="s">
        <v>15</v>
      </c>
    </row>
    <row r="11" spans="1:29" x14ac:dyDescent="0.15">
      <c r="A11" s="68" t="s">
        <v>16</v>
      </c>
      <c r="B11" s="67">
        <v>8</v>
      </c>
      <c r="C11" s="33">
        <v>8</v>
      </c>
      <c r="D11" s="48">
        <f t="shared" si="6"/>
        <v>100</v>
      </c>
      <c r="E11" s="43">
        <v>132</v>
      </c>
      <c r="F11" s="33">
        <v>24</v>
      </c>
      <c r="G11" s="44">
        <f t="shared" si="3"/>
        <v>18.181818181818183</v>
      </c>
      <c r="H11" s="44"/>
      <c r="I11" s="44"/>
      <c r="J11" s="33">
        <v>136</v>
      </c>
      <c r="K11" s="33">
        <v>23</v>
      </c>
      <c r="L11" s="45">
        <f t="shared" si="0"/>
        <v>16.911764705882355</v>
      </c>
      <c r="M11" s="43">
        <v>64</v>
      </c>
      <c r="N11" s="33">
        <v>2</v>
      </c>
      <c r="O11" s="46">
        <f t="shared" si="4"/>
        <v>3.125</v>
      </c>
      <c r="P11" s="46"/>
      <c r="Q11" s="46"/>
      <c r="R11" s="33">
        <v>65</v>
      </c>
      <c r="S11" s="33">
        <v>7</v>
      </c>
      <c r="T11" s="47">
        <f t="shared" si="5"/>
        <v>10.76923076923077</v>
      </c>
      <c r="U11" s="96">
        <v>8</v>
      </c>
      <c r="V11" s="161">
        <v>1</v>
      </c>
      <c r="W11" s="98">
        <f t="shared" si="1"/>
        <v>12.5</v>
      </c>
      <c r="X11" s="98"/>
      <c r="Y11" s="98"/>
      <c r="Z11" s="97">
        <v>9</v>
      </c>
      <c r="AA11" s="97">
        <v>1</v>
      </c>
      <c r="AB11" s="98">
        <f t="shared" si="2"/>
        <v>11.111111111111111</v>
      </c>
      <c r="AC11" s="3" t="s">
        <v>16</v>
      </c>
    </row>
    <row r="12" spans="1:29" x14ac:dyDescent="0.15">
      <c r="A12" s="70" t="s">
        <v>18</v>
      </c>
      <c r="B12" s="69">
        <v>8</v>
      </c>
      <c r="C12" s="49">
        <v>8</v>
      </c>
      <c r="D12" s="50">
        <f t="shared" si="6"/>
        <v>100</v>
      </c>
      <c r="E12" s="51">
        <v>131</v>
      </c>
      <c r="F12" s="49">
        <v>25</v>
      </c>
      <c r="G12" s="52">
        <f t="shared" ref="G12:G24" si="7">F12/E12*100</f>
        <v>19.083969465648856</v>
      </c>
      <c r="H12" s="52"/>
      <c r="I12" s="52"/>
      <c r="J12" s="49">
        <v>127</v>
      </c>
      <c r="K12" s="49">
        <v>15</v>
      </c>
      <c r="L12" s="53">
        <f t="shared" si="0"/>
        <v>11.811023622047244</v>
      </c>
      <c r="M12" s="51">
        <v>62</v>
      </c>
      <c r="N12" s="49">
        <v>5</v>
      </c>
      <c r="O12" s="54">
        <f t="shared" ref="O12:O24" si="8">N12/M12*100</f>
        <v>8.064516129032258</v>
      </c>
      <c r="P12" s="54"/>
      <c r="Q12" s="54"/>
      <c r="R12" s="49">
        <v>64</v>
      </c>
      <c r="S12" s="49">
        <v>6</v>
      </c>
      <c r="T12" s="55">
        <f t="shared" ref="T12:T24" si="9">S12/R12*100</f>
        <v>9.375</v>
      </c>
      <c r="U12" s="96">
        <v>9</v>
      </c>
      <c r="V12" s="161">
        <v>3</v>
      </c>
      <c r="W12" s="98">
        <f t="shared" si="1"/>
        <v>33.333333333333329</v>
      </c>
      <c r="X12" s="98"/>
      <c r="Y12" s="98"/>
      <c r="Z12" s="97">
        <v>13</v>
      </c>
      <c r="AA12" s="97">
        <v>2</v>
      </c>
      <c r="AB12" s="98">
        <f t="shared" si="2"/>
        <v>15.384615384615385</v>
      </c>
      <c r="AC12" s="3" t="s">
        <v>18</v>
      </c>
    </row>
    <row r="13" spans="1:29" hidden="1" x14ac:dyDescent="0.15">
      <c r="A13" s="70" t="s">
        <v>19</v>
      </c>
      <c r="B13" s="69">
        <v>8</v>
      </c>
      <c r="C13" s="49">
        <v>8</v>
      </c>
      <c r="D13" s="50">
        <f t="shared" si="6"/>
        <v>100</v>
      </c>
      <c r="E13" s="51">
        <v>130</v>
      </c>
      <c r="F13" s="49">
        <v>20</v>
      </c>
      <c r="G13" s="52">
        <f t="shared" si="7"/>
        <v>15.384615384615385</v>
      </c>
      <c r="H13" s="52"/>
      <c r="I13" s="52"/>
      <c r="J13" s="49">
        <v>128</v>
      </c>
      <c r="K13" s="49">
        <v>20</v>
      </c>
      <c r="L13" s="53">
        <f t="shared" si="0"/>
        <v>15.625</v>
      </c>
      <c r="M13" s="51">
        <v>62</v>
      </c>
      <c r="N13" s="49">
        <v>8</v>
      </c>
      <c r="O13" s="54">
        <f t="shared" si="8"/>
        <v>12.903225806451612</v>
      </c>
      <c r="P13" s="54"/>
      <c r="Q13" s="54"/>
      <c r="R13" s="49">
        <v>63</v>
      </c>
      <c r="S13" s="49">
        <v>3</v>
      </c>
      <c r="T13" s="55">
        <f t="shared" si="9"/>
        <v>4.7619047619047619</v>
      </c>
      <c r="U13" s="96">
        <v>9</v>
      </c>
      <c r="V13" s="161">
        <v>2</v>
      </c>
      <c r="W13" s="98">
        <f t="shared" si="1"/>
        <v>22.222222222222221</v>
      </c>
      <c r="X13" s="98"/>
      <c r="Y13" s="98"/>
      <c r="Z13" s="97">
        <v>12</v>
      </c>
      <c r="AA13" s="97">
        <v>1</v>
      </c>
      <c r="AB13" s="98">
        <f t="shared" si="2"/>
        <v>8.3333333333333321</v>
      </c>
      <c r="AC13" s="3" t="s">
        <v>19</v>
      </c>
    </row>
    <row r="14" spans="1:29" x14ac:dyDescent="0.15">
      <c r="A14" s="70" t="s">
        <v>19</v>
      </c>
      <c r="B14" s="69">
        <v>8</v>
      </c>
      <c r="C14" s="49">
        <v>8</v>
      </c>
      <c r="D14" s="50">
        <f t="shared" si="6"/>
        <v>100</v>
      </c>
      <c r="E14" s="58">
        <v>130</v>
      </c>
      <c r="F14" s="56">
        <v>23</v>
      </c>
      <c r="G14" s="59">
        <f t="shared" si="7"/>
        <v>17.692307692307693</v>
      </c>
      <c r="H14" s="89">
        <v>2</v>
      </c>
      <c r="I14" s="89">
        <v>1</v>
      </c>
      <c r="J14" s="56">
        <v>128</v>
      </c>
      <c r="K14" s="56">
        <v>17</v>
      </c>
      <c r="L14" s="60">
        <f t="shared" si="0"/>
        <v>13.28125</v>
      </c>
      <c r="M14" s="58">
        <v>62</v>
      </c>
      <c r="N14" s="56">
        <v>5</v>
      </c>
      <c r="O14" s="61">
        <f t="shared" si="8"/>
        <v>8.064516129032258</v>
      </c>
      <c r="P14" s="61"/>
      <c r="Q14" s="61"/>
      <c r="R14" s="56">
        <v>63</v>
      </c>
      <c r="S14" s="56">
        <v>8</v>
      </c>
      <c r="T14" s="62">
        <f t="shared" si="9"/>
        <v>12.698412698412698</v>
      </c>
      <c r="U14" s="99">
        <v>9</v>
      </c>
      <c r="V14" s="162">
        <v>1</v>
      </c>
      <c r="W14" s="84">
        <f t="shared" si="1"/>
        <v>11.111111111111111</v>
      </c>
      <c r="X14" s="84"/>
      <c r="Y14" s="84"/>
      <c r="Z14" s="100">
        <v>12</v>
      </c>
      <c r="AA14" s="100">
        <v>0</v>
      </c>
      <c r="AB14" s="84">
        <f t="shared" si="2"/>
        <v>0</v>
      </c>
      <c r="AC14" s="3" t="s">
        <v>19</v>
      </c>
    </row>
    <row r="15" spans="1:29" x14ac:dyDescent="0.15">
      <c r="A15" s="70" t="s">
        <v>20</v>
      </c>
      <c r="B15" s="69">
        <v>8</v>
      </c>
      <c r="C15" s="49">
        <v>8</v>
      </c>
      <c r="D15" s="50">
        <f t="shared" si="6"/>
        <v>100</v>
      </c>
      <c r="E15" s="58">
        <v>130</v>
      </c>
      <c r="F15" s="56">
        <v>22</v>
      </c>
      <c r="G15" s="59">
        <f t="shared" si="7"/>
        <v>16.923076923076923</v>
      </c>
      <c r="H15" s="89">
        <v>1</v>
      </c>
      <c r="I15" s="89">
        <v>0</v>
      </c>
      <c r="J15" s="56">
        <v>127</v>
      </c>
      <c r="K15" s="56">
        <v>18</v>
      </c>
      <c r="L15" s="60">
        <f t="shared" si="0"/>
        <v>14.173228346456693</v>
      </c>
      <c r="M15" s="58">
        <v>62</v>
      </c>
      <c r="N15" s="56">
        <v>6</v>
      </c>
      <c r="O15" s="61">
        <f t="shared" si="8"/>
        <v>9.67741935483871</v>
      </c>
      <c r="P15" s="92"/>
      <c r="Q15" s="92"/>
      <c r="R15" s="56">
        <v>64</v>
      </c>
      <c r="S15" s="56">
        <v>8</v>
      </c>
      <c r="T15" s="62">
        <f t="shared" si="9"/>
        <v>12.5</v>
      </c>
      <c r="U15" s="99">
        <v>9</v>
      </c>
      <c r="V15" s="162">
        <v>1</v>
      </c>
      <c r="W15" s="84">
        <f t="shared" si="1"/>
        <v>11.111111111111111</v>
      </c>
      <c r="X15" s="93">
        <v>1</v>
      </c>
      <c r="Y15" s="93">
        <v>0</v>
      </c>
      <c r="Z15" s="100">
        <v>12</v>
      </c>
      <c r="AA15" s="100">
        <v>0</v>
      </c>
      <c r="AB15" s="84">
        <f t="shared" si="2"/>
        <v>0</v>
      </c>
      <c r="AC15" s="3" t="s">
        <v>20</v>
      </c>
    </row>
    <row r="16" spans="1:29" x14ac:dyDescent="0.15">
      <c r="A16" s="70" t="s">
        <v>21</v>
      </c>
      <c r="B16" s="69">
        <v>8</v>
      </c>
      <c r="C16" s="49">
        <v>8</v>
      </c>
      <c r="D16" s="50">
        <f t="shared" si="6"/>
        <v>100</v>
      </c>
      <c r="E16" s="58">
        <v>130</v>
      </c>
      <c r="F16" s="56">
        <v>20</v>
      </c>
      <c r="G16" s="59">
        <f t="shared" si="7"/>
        <v>15.384615384615385</v>
      </c>
      <c r="H16" s="89">
        <v>2</v>
      </c>
      <c r="I16" s="89">
        <v>1</v>
      </c>
      <c r="J16" s="56">
        <v>128</v>
      </c>
      <c r="K16" s="56">
        <v>20</v>
      </c>
      <c r="L16" s="60">
        <f t="shared" si="0"/>
        <v>15.625</v>
      </c>
      <c r="M16" s="58">
        <v>62</v>
      </c>
      <c r="N16" s="56">
        <v>8</v>
      </c>
      <c r="O16" s="61">
        <f t="shared" si="8"/>
        <v>12.903225806451612</v>
      </c>
      <c r="P16" s="92"/>
      <c r="Q16" s="92"/>
      <c r="R16" s="56">
        <v>63</v>
      </c>
      <c r="S16" s="56">
        <v>3</v>
      </c>
      <c r="T16" s="62">
        <f t="shared" si="9"/>
        <v>4.7619047619047619</v>
      </c>
      <c r="U16" s="99">
        <v>9</v>
      </c>
      <c r="V16" s="162">
        <v>2</v>
      </c>
      <c r="W16" s="84">
        <f t="shared" si="1"/>
        <v>22.222222222222221</v>
      </c>
      <c r="X16" s="93">
        <v>1</v>
      </c>
      <c r="Y16" s="93">
        <v>0</v>
      </c>
      <c r="Z16" s="100">
        <v>12</v>
      </c>
      <c r="AA16" s="100">
        <v>1</v>
      </c>
      <c r="AB16" s="84">
        <f t="shared" si="2"/>
        <v>8.3333333333333321</v>
      </c>
      <c r="AC16" s="3" t="s">
        <v>21</v>
      </c>
    </row>
    <row r="17" spans="1:29" x14ac:dyDescent="0.15">
      <c r="A17" s="71" t="s">
        <v>22</v>
      </c>
      <c r="B17" s="63">
        <v>8</v>
      </c>
      <c r="C17" s="56">
        <v>8</v>
      </c>
      <c r="D17" s="57">
        <f t="shared" si="6"/>
        <v>100</v>
      </c>
      <c r="E17" s="58">
        <v>130</v>
      </c>
      <c r="F17" s="56">
        <v>19</v>
      </c>
      <c r="G17" s="59">
        <f t="shared" si="7"/>
        <v>14.615384615384617</v>
      </c>
      <c r="H17" s="89">
        <v>2</v>
      </c>
      <c r="I17" s="89">
        <v>0</v>
      </c>
      <c r="J17" s="56">
        <v>129</v>
      </c>
      <c r="K17" s="56">
        <v>23</v>
      </c>
      <c r="L17" s="60">
        <f t="shared" si="0"/>
        <v>17.829457364341085</v>
      </c>
      <c r="M17" s="58">
        <v>62</v>
      </c>
      <c r="N17" s="56">
        <v>10</v>
      </c>
      <c r="O17" s="61">
        <f t="shared" si="8"/>
        <v>16.129032258064516</v>
      </c>
      <c r="P17" s="93"/>
      <c r="Q17" s="93"/>
      <c r="R17" s="56">
        <v>64</v>
      </c>
      <c r="S17" s="56">
        <v>3</v>
      </c>
      <c r="T17" s="62">
        <f t="shared" si="9"/>
        <v>4.6875</v>
      </c>
      <c r="U17" s="99">
        <v>9</v>
      </c>
      <c r="V17" s="162">
        <v>4</v>
      </c>
      <c r="W17" s="84">
        <f t="shared" si="1"/>
        <v>44.444444444444443</v>
      </c>
      <c r="X17" s="93"/>
      <c r="Y17" s="93"/>
      <c r="Z17" s="100">
        <v>13</v>
      </c>
      <c r="AA17" s="100">
        <v>1</v>
      </c>
      <c r="AB17" s="84">
        <f t="shared" si="2"/>
        <v>7.6923076923076925</v>
      </c>
      <c r="AC17" s="3" t="s">
        <v>22</v>
      </c>
    </row>
    <row r="18" spans="1:29" x14ac:dyDescent="0.15">
      <c r="A18" s="71" t="s">
        <v>23</v>
      </c>
      <c r="B18" s="63">
        <v>8</v>
      </c>
      <c r="C18" s="56">
        <v>8</v>
      </c>
      <c r="D18" s="66">
        <f t="shared" si="6"/>
        <v>100</v>
      </c>
      <c r="E18" s="63">
        <v>130</v>
      </c>
      <c r="F18" s="56">
        <v>15</v>
      </c>
      <c r="G18" s="80">
        <f t="shared" si="7"/>
        <v>11.538461538461538</v>
      </c>
      <c r="H18" s="90">
        <v>3</v>
      </c>
      <c r="I18" s="90">
        <v>1</v>
      </c>
      <c r="J18" s="81">
        <v>127</v>
      </c>
      <c r="K18" s="81">
        <v>21</v>
      </c>
      <c r="L18" s="82">
        <f t="shared" si="0"/>
        <v>16.535433070866144</v>
      </c>
      <c r="M18" s="83">
        <v>62</v>
      </c>
      <c r="N18" s="81">
        <v>7</v>
      </c>
      <c r="O18" s="84">
        <f t="shared" si="8"/>
        <v>11.29032258064516</v>
      </c>
      <c r="P18" s="93">
        <v>1</v>
      </c>
      <c r="Q18" s="93">
        <v>0</v>
      </c>
      <c r="R18" s="81">
        <v>63</v>
      </c>
      <c r="S18" s="81">
        <v>5</v>
      </c>
      <c r="T18" s="85">
        <f t="shared" si="9"/>
        <v>7.9365079365079358</v>
      </c>
      <c r="U18" s="101">
        <v>9</v>
      </c>
      <c r="V18" s="162">
        <v>4</v>
      </c>
      <c r="W18" s="84">
        <f t="shared" si="1"/>
        <v>44.444444444444443</v>
      </c>
      <c r="X18" s="93"/>
      <c r="Y18" s="93"/>
      <c r="Z18" s="100">
        <v>13</v>
      </c>
      <c r="AA18" s="100">
        <v>4</v>
      </c>
      <c r="AB18" s="84">
        <f t="shared" si="2"/>
        <v>30.76923076923077</v>
      </c>
      <c r="AC18" s="3" t="s">
        <v>23</v>
      </c>
    </row>
    <row r="19" spans="1:29" x14ac:dyDescent="0.15">
      <c r="A19" s="71" t="s">
        <v>24</v>
      </c>
      <c r="B19" s="63">
        <v>8</v>
      </c>
      <c r="C19" s="56">
        <v>8</v>
      </c>
      <c r="D19" s="66">
        <f t="shared" si="6"/>
        <v>100</v>
      </c>
      <c r="E19" s="63">
        <v>130</v>
      </c>
      <c r="F19" s="56">
        <v>17</v>
      </c>
      <c r="G19" s="80">
        <f t="shared" si="7"/>
        <v>13.076923076923078</v>
      </c>
      <c r="H19" s="90">
        <v>2</v>
      </c>
      <c r="I19" s="90">
        <v>2</v>
      </c>
      <c r="J19" s="81">
        <v>128</v>
      </c>
      <c r="K19" s="81">
        <v>20</v>
      </c>
      <c r="L19" s="82">
        <f t="shared" si="0"/>
        <v>15.625</v>
      </c>
      <c r="M19" s="83">
        <v>62</v>
      </c>
      <c r="N19" s="81">
        <v>9</v>
      </c>
      <c r="O19" s="84">
        <f t="shared" si="8"/>
        <v>14.516129032258066</v>
      </c>
      <c r="P19" s="93">
        <v>1</v>
      </c>
      <c r="Q19" s="93">
        <v>0</v>
      </c>
      <c r="R19" s="81">
        <v>63</v>
      </c>
      <c r="S19" s="81">
        <v>8</v>
      </c>
      <c r="T19" s="85">
        <f t="shared" si="9"/>
        <v>12.698412698412698</v>
      </c>
      <c r="U19" s="101">
        <v>8</v>
      </c>
      <c r="V19" s="162">
        <v>4</v>
      </c>
      <c r="W19" s="84">
        <f t="shared" si="1"/>
        <v>50</v>
      </c>
      <c r="X19" s="93"/>
      <c r="Y19" s="93"/>
      <c r="Z19" s="100">
        <v>12</v>
      </c>
      <c r="AA19" s="100">
        <v>3</v>
      </c>
      <c r="AB19" s="84">
        <f t="shared" si="2"/>
        <v>25</v>
      </c>
      <c r="AC19" s="3" t="s">
        <v>24</v>
      </c>
    </row>
    <row r="20" spans="1:29" x14ac:dyDescent="0.15">
      <c r="A20" s="71" t="s">
        <v>25</v>
      </c>
      <c r="B20" s="63">
        <v>8</v>
      </c>
      <c r="C20" s="56">
        <v>8</v>
      </c>
      <c r="D20" s="66">
        <f t="shared" si="6"/>
        <v>100</v>
      </c>
      <c r="E20" s="63">
        <v>131</v>
      </c>
      <c r="F20" s="56">
        <v>19</v>
      </c>
      <c r="G20" s="80">
        <f t="shared" si="7"/>
        <v>14.503816793893129</v>
      </c>
      <c r="H20" s="90">
        <v>2</v>
      </c>
      <c r="I20" s="90">
        <v>0</v>
      </c>
      <c r="J20" s="81">
        <v>128</v>
      </c>
      <c r="K20" s="81">
        <v>26</v>
      </c>
      <c r="L20" s="82">
        <f t="shared" si="0"/>
        <v>20.3125</v>
      </c>
      <c r="M20" s="83">
        <v>62</v>
      </c>
      <c r="N20" s="81">
        <v>8</v>
      </c>
      <c r="O20" s="84">
        <f t="shared" si="8"/>
        <v>12.903225806451612</v>
      </c>
      <c r="P20" s="93">
        <v>1</v>
      </c>
      <c r="Q20" s="93">
        <v>0</v>
      </c>
      <c r="R20" s="81">
        <v>63</v>
      </c>
      <c r="S20" s="81">
        <v>10</v>
      </c>
      <c r="T20" s="85">
        <f t="shared" si="9"/>
        <v>15.873015873015872</v>
      </c>
      <c r="U20" s="101">
        <v>8</v>
      </c>
      <c r="V20" s="162">
        <v>3</v>
      </c>
      <c r="W20" s="84">
        <f t="shared" si="1"/>
        <v>37.5</v>
      </c>
      <c r="X20" s="84"/>
      <c r="Y20" s="84"/>
      <c r="Z20" s="100">
        <v>13</v>
      </c>
      <c r="AA20" s="100">
        <v>3</v>
      </c>
      <c r="AB20" s="84">
        <f t="shared" si="2"/>
        <v>23.076923076923077</v>
      </c>
      <c r="AC20" s="3" t="s">
        <v>25</v>
      </c>
    </row>
    <row r="21" spans="1:29" x14ac:dyDescent="0.15">
      <c r="A21" s="71" t="s">
        <v>26</v>
      </c>
      <c r="B21" s="63">
        <v>6</v>
      </c>
      <c r="C21" s="56">
        <v>6</v>
      </c>
      <c r="D21" s="66">
        <f t="shared" si="6"/>
        <v>100</v>
      </c>
      <c r="E21" s="63">
        <v>131</v>
      </c>
      <c r="F21" s="56">
        <v>19</v>
      </c>
      <c r="G21" s="80">
        <f t="shared" si="7"/>
        <v>14.503816793893129</v>
      </c>
      <c r="H21" s="90">
        <v>1</v>
      </c>
      <c r="I21" s="90">
        <v>1</v>
      </c>
      <c r="J21" s="81">
        <v>130</v>
      </c>
      <c r="K21" s="81">
        <v>31</v>
      </c>
      <c r="L21" s="82">
        <f t="shared" si="0"/>
        <v>23.846153846153847</v>
      </c>
      <c r="M21" s="83">
        <v>62</v>
      </c>
      <c r="N21" s="81">
        <v>8</v>
      </c>
      <c r="O21" s="84">
        <f t="shared" si="8"/>
        <v>12.903225806451612</v>
      </c>
      <c r="P21" s="93">
        <v>1</v>
      </c>
      <c r="Q21" s="93">
        <v>0</v>
      </c>
      <c r="R21" s="81">
        <v>62</v>
      </c>
      <c r="S21" s="81">
        <v>9</v>
      </c>
      <c r="T21" s="85">
        <f t="shared" si="9"/>
        <v>14.516129032258066</v>
      </c>
      <c r="U21" s="101">
        <v>8</v>
      </c>
      <c r="V21" s="162">
        <v>4</v>
      </c>
      <c r="W21" s="84">
        <f t="shared" si="1"/>
        <v>50</v>
      </c>
      <c r="X21" s="84"/>
      <c r="Y21" s="84"/>
      <c r="Z21" s="100">
        <v>14</v>
      </c>
      <c r="AA21" s="100">
        <v>4</v>
      </c>
      <c r="AB21" s="84">
        <f t="shared" si="2"/>
        <v>28.571428571428569</v>
      </c>
      <c r="AC21" s="3" t="s">
        <v>26</v>
      </c>
    </row>
    <row r="22" spans="1:29" x14ac:dyDescent="0.15">
      <c r="A22" s="72" t="s">
        <v>77</v>
      </c>
      <c r="B22" s="73">
        <v>4</v>
      </c>
      <c r="C22" s="74">
        <v>4</v>
      </c>
      <c r="D22" s="75">
        <f t="shared" si="6"/>
        <v>100</v>
      </c>
      <c r="E22" s="73">
        <v>129</v>
      </c>
      <c r="F22" s="74">
        <v>24</v>
      </c>
      <c r="G22" s="76">
        <f t="shared" si="7"/>
        <v>18.604651162790699</v>
      </c>
      <c r="H22" s="91"/>
      <c r="I22" s="91"/>
      <c r="J22" s="74">
        <v>128</v>
      </c>
      <c r="K22" s="74">
        <v>37</v>
      </c>
      <c r="L22" s="77">
        <f t="shared" si="0"/>
        <v>28.90625</v>
      </c>
      <c r="M22" s="73">
        <v>62</v>
      </c>
      <c r="N22" s="74">
        <v>9</v>
      </c>
      <c r="O22" s="78">
        <f t="shared" si="8"/>
        <v>14.516129032258066</v>
      </c>
      <c r="P22" s="94"/>
      <c r="Q22" s="94"/>
      <c r="R22" s="74">
        <v>63</v>
      </c>
      <c r="S22" s="74">
        <v>7</v>
      </c>
      <c r="T22" s="79">
        <f t="shared" si="9"/>
        <v>11.111111111111111</v>
      </c>
      <c r="U22" s="102">
        <v>8</v>
      </c>
      <c r="V22" s="163">
        <v>3</v>
      </c>
      <c r="W22" s="78">
        <f t="shared" si="1"/>
        <v>37.5</v>
      </c>
      <c r="X22" s="78"/>
      <c r="Y22" s="78"/>
      <c r="Z22" s="103">
        <v>14</v>
      </c>
      <c r="AA22" s="103">
        <v>4</v>
      </c>
      <c r="AB22" s="78">
        <f t="shared" si="2"/>
        <v>28.571428571428569</v>
      </c>
      <c r="AC22" s="3" t="s">
        <v>74</v>
      </c>
    </row>
    <row r="23" spans="1:29" x14ac:dyDescent="0.15">
      <c r="A23" s="149" t="s">
        <v>66</v>
      </c>
      <c r="B23" s="150">
        <v>4</v>
      </c>
      <c r="C23" s="151">
        <v>4</v>
      </c>
      <c r="D23" s="75">
        <f t="shared" si="6"/>
        <v>100</v>
      </c>
      <c r="E23" s="150">
        <v>129</v>
      </c>
      <c r="F23" s="151">
        <v>29</v>
      </c>
      <c r="G23" s="152">
        <f t="shared" si="7"/>
        <v>22.480620155038761</v>
      </c>
      <c r="H23" s="153"/>
      <c r="I23" s="153"/>
      <c r="J23" s="151">
        <v>125</v>
      </c>
      <c r="K23" s="151">
        <v>39</v>
      </c>
      <c r="L23" s="154">
        <f t="shared" si="0"/>
        <v>31.2</v>
      </c>
      <c r="M23" s="150">
        <v>62</v>
      </c>
      <c r="N23" s="151">
        <v>9</v>
      </c>
      <c r="O23" s="155">
        <f t="shared" si="8"/>
        <v>14.516129032258066</v>
      </c>
      <c r="P23" s="156"/>
      <c r="Q23" s="156"/>
      <c r="R23" s="151">
        <v>63</v>
      </c>
      <c r="S23" s="151">
        <v>3</v>
      </c>
      <c r="T23" s="157">
        <f t="shared" si="9"/>
        <v>4.7619047619047619</v>
      </c>
      <c r="U23" s="158">
        <v>8</v>
      </c>
      <c r="V23" s="164">
        <v>4</v>
      </c>
      <c r="W23" s="155">
        <f t="shared" si="1"/>
        <v>50</v>
      </c>
      <c r="X23" s="155"/>
      <c r="Y23" s="155"/>
      <c r="Z23" s="159">
        <v>14</v>
      </c>
      <c r="AA23" s="159">
        <v>6</v>
      </c>
      <c r="AB23" s="155">
        <f t="shared" si="2"/>
        <v>42.857142857142854</v>
      </c>
      <c r="AC23" s="3" t="s">
        <v>78</v>
      </c>
    </row>
    <row r="24" spans="1:29" x14ac:dyDescent="0.15">
      <c r="A24" s="165" t="s">
        <v>8</v>
      </c>
      <c r="B24" s="67">
        <v>4</v>
      </c>
      <c r="C24" s="33">
        <v>4</v>
      </c>
      <c r="D24" s="75">
        <f t="shared" si="6"/>
        <v>100</v>
      </c>
      <c r="E24" s="67">
        <v>129</v>
      </c>
      <c r="F24" s="33">
        <v>36</v>
      </c>
      <c r="G24" s="175">
        <f t="shared" si="7"/>
        <v>27.906976744186046</v>
      </c>
      <c r="H24" s="33"/>
      <c r="I24" s="33"/>
      <c r="J24" s="33">
        <v>125</v>
      </c>
      <c r="K24" s="33">
        <v>33</v>
      </c>
      <c r="L24" s="174">
        <f t="shared" si="0"/>
        <v>26.400000000000002</v>
      </c>
      <c r="M24" s="67">
        <v>62</v>
      </c>
      <c r="N24" s="33">
        <v>10</v>
      </c>
      <c r="O24" s="175">
        <f t="shared" si="8"/>
        <v>16.129032258064516</v>
      </c>
      <c r="P24" s="33"/>
      <c r="Q24" s="33"/>
      <c r="R24" s="33">
        <v>63</v>
      </c>
      <c r="S24" s="33">
        <v>9</v>
      </c>
      <c r="T24" s="170">
        <f t="shared" si="9"/>
        <v>14.285714285714285</v>
      </c>
      <c r="U24" s="167">
        <v>8</v>
      </c>
      <c r="V24" s="168">
        <v>4</v>
      </c>
      <c r="W24" s="169">
        <f t="shared" si="1"/>
        <v>50</v>
      </c>
      <c r="X24" s="33">
        <v>1</v>
      </c>
      <c r="Y24" s="33">
        <v>0</v>
      </c>
      <c r="Z24" s="166">
        <v>14</v>
      </c>
      <c r="AA24" s="166">
        <v>7</v>
      </c>
      <c r="AB24" s="169">
        <f t="shared" si="2"/>
        <v>50</v>
      </c>
      <c r="AC24" s="3" t="s">
        <v>109</v>
      </c>
    </row>
    <row r="25" spans="1:29" x14ac:dyDescent="0.15">
      <c r="Q25" s="3"/>
    </row>
    <row r="26" spans="1:29" x14ac:dyDescent="0.15">
      <c r="Q26" s="3" t="s">
        <v>114</v>
      </c>
    </row>
    <row r="27" spans="1:29" x14ac:dyDescent="0.15">
      <c r="Q27" s="3"/>
    </row>
    <row r="28" spans="1:29" x14ac:dyDescent="0.15">
      <c r="Q28" s="3"/>
    </row>
    <row r="29" spans="1:29" x14ac:dyDescent="0.15">
      <c r="A29" s="3" t="s">
        <v>75</v>
      </c>
    </row>
    <row r="30" spans="1:29" x14ac:dyDescent="0.15">
      <c r="A30" s="3"/>
    </row>
    <row r="31" spans="1:29" x14ac:dyDescent="0.15">
      <c r="A31" s="3" t="s">
        <v>135</v>
      </c>
    </row>
  </sheetData>
  <mergeCells count="5">
    <mergeCell ref="A3:A4"/>
    <mergeCell ref="B3:D3"/>
    <mergeCell ref="E3:L3"/>
    <mergeCell ref="M3:T3"/>
    <mergeCell ref="U3:AB3"/>
  </mergeCells>
  <phoneticPr fontId="8"/>
  <pageMargins left="0.86614173228346458" right="0.51181102362204722" top="0.6692913385826772" bottom="0.31496062992125984" header="0.51181102362204722" footer="0.23622047244094491"/>
  <pageSetup paperSize="9" scale="88"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図57</vt:lpstr>
      <vt:lpstr>図58</vt:lpstr>
      <vt:lpstr>図59</vt:lpstr>
      <vt:lpstr>図60</vt:lpstr>
      <vt:lpstr>図73</vt:lpstr>
      <vt:lpstr>図74</vt:lpstr>
      <vt:lpstr>図82</vt:lpstr>
      <vt:lpstr>図82!Print_Area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move1403-01</dc:creator>
  <cp:lastModifiedBy>move1403-01</cp:lastModifiedBy>
  <cp:lastPrinted>2022-01-06T05:27:02Z</cp:lastPrinted>
  <dcterms:created xsi:type="dcterms:W3CDTF">2021-03-27T09:39:09Z</dcterms:created>
  <dcterms:modified xsi:type="dcterms:W3CDTF">2022-01-12T06:57:22Z</dcterms:modified>
</cp:coreProperties>
</file>